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885" yWindow="930" windowWidth="24765" windowHeight="16080" tabRatio="776"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concurrentCalc="0"/>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4">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s>
  <fills count="6">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style="medium">
        <color indexed="64"/>
      </left>
      <right style="medium">
        <color indexed="64"/>
      </right>
      <top style="medium">
        <color indexed="64"/>
      </top>
      <bottom style="medium">
        <color indexed="64"/>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7">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cellStyleXfs>
  <cellXfs count="95">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167" fontId="8" fillId="0" borderId="6" applyAlignment="1" pivotButton="0" quotePrefix="0" xfId="10">
      <alignment horizontal="right" wrapText="1"/>
    </xf>
    <xf numFmtId="3" fontId="8" fillId="0" borderId="6" applyAlignment="1" pivotButton="0" quotePrefix="0" xfId="10">
      <alignment horizontal="right" wrapText="1"/>
    </xf>
    <xf numFmtId="0" fontId="8" fillId="0" borderId="6" applyAlignment="1" pivotButton="0" quotePrefix="0" xfId="10">
      <alignment wrapText="1"/>
    </xf>
    <xf numFmtId="167" fontId="0" fillId="0" borderId="7" applyAlignment="1" pivotButton="0" quotePrefix="0" xfId="11">
      <alignment horizontal="right" wrapText="1"/>
    </xf>
    <xf numFmtId="3" fontId="0" fillId="0" borderId="7" applyAlignment="1" pivotButton="0" quotePrefix="0" xfId="11">
      <alignment horizontal="right" wrapText="1"/>
    </xf>
    <xf numFmtId="0" fontId="0" fillId="0" borderId="7" applyAlignment="1" pivotButton="0" quotePrefix="0" xfId="11">
      <alignment wrapText="1"/>
    </xf>
    <xf numFmtId="4" fontId="8" fillId="0" borderId="6" applyAlignment="1" pivotButton="0" quotePrefix="0" xfId="10">
      <alignment horizontal="right" wrapText="1"/>
    </xf>
    <xf numFmtId="4" fontId="0" fillId="0" borderId="7" applyAlignment="1" pivotButton="0" quotePrefix="0" xfId="11">
      <alignment horizontal="right" wrapText="1"/>
    </xf>
    <xf numFmtId="168" fontId="0" fillId="0" borderId="7" applyAlignment="1" pivotButton="0" quotePrefix="0" xfId="11">
      <alignment horizontal="right" wrapText="1"/>
    </xf>
    <xf numFmtId="0" fontId="8" fillId="0" borderId="5" applyAlignment="1" pivotButton="0" quotePrefix="0" xfId="12">
      <alignment wrapText="1"/>
    </xf>
    <xf numFmtId="0" fontId="7" fillId="0" borderId="0" pivotButton="0" quotePrefix="0" xfId="13"/>
    <xf numFmtId="0" fontId="6" fillId="0" borderId="0" applyAlignment="1" pivotButton="0" quotePrefix="0" xfId="14">
      <alignment horizontal="left"/>
    </xf>
    <xf numFmtId="168" fontId="8" fillId="0" borderId="6" applyAlignment="1" pivotButton="0" quotePrefix="0" xfId="10">
      <alignment horizontal="right" wrapText="1"/>
    </xf>
    <xf numFmtId="0" fontId="16" fillId="0" borderId="0" pivotButton="0" quotePrefix="0" xfId="0"/>
    <xf numFmtId="0" fontId="0" fillId="0" borderId="0" applyAlignment="1" pivotButton="0" quotePrefix="0" xfId="0">
      <alignment horizontal="left"/>
    </xf>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0" fillId="0" borderId="0" pivotButton="0" quotePrefix="0" xfId="0"/>
    <xf numFmtId="0" fontId="1" fillId="0" borderId="0" applyAlignment="1" pivotButton="0" quotePrefix="0" xfId="0">
      <alignment horizontal="right"/>
    </xf>
    <xf numFmtId="0" fontId="0" fillId="2" borderId="0" pivotButton="0" quotePrefix="0" xfId="0"/>
    <xf numFmtId="0" fontId="0" fillId="5" borderId="13" pivotButton="0" quotePrefix="0" xfId="0"/>
    <xf numFmtId="0" fontId="0" fillId="4"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5" pivotButton="0" quotePrefix="0" xfId="0"/>
    <xf numFmtId="0" fontId="0" fillId="0" borderId="16"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cellXfs>
  <cellStyles count="17">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s>
</file>

<file path=xl/worksheets/sheet1.xml><?xml version="1.0" encoding="utf-8"?>
<worksheet xmlns="http://schemas.openxmlformats.org/spreadsheetml/2006/main">
  <sheetPr>
    <outlinePr summaryBelow="1" summaryRight="1"/>
    <pageSetUpPr/>
  </sheetPr>
  <dimension ref="A1:C80"/>
  <sheetViews>
    <sheetView tabSelected="1" workbookViewId="0">
      <selection activeCell="A1" sqref="A1"/>
    </sheetView>
  </sheetViews>
  <sheetFormatPr baseColWidth="8" defaultRowHeight="15"/>
  <cols>
    <col width="12.42578125" customWidth="1" style="67" min="1" max="1"/>
    <col width="61.42578125" customWidth="1" style="67" min="2" max="2"/>
    <col width="19.28515625" customWidth="1" style="67"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43" t="n">
        <v>2019</v>
      </c>
    </row>
    <row r="6">
      <c r="B6" t="inlineStr">
        <is>
          <t>Annual Energy Outlook 2019</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43" t="n">
        <v>2019</v>
      </c>
    </row>
    <row r="13">
      <c r="B13" t="inlineStr">
        <is>
          <t>Annual Energy Outlook 2019</t>
        </is>
      </c>
    </row>
    <row r="14">
      <c r="B14" s="6" t="inlineStr">
        <is>
          <t>http://www.eia.gov/forecasts/aeo/excel/aeotab_5.xlsx</t>
        </is>
      </c>
    </row>
    <row r="15">
      <c r="B15" t="inlineStr">
        <is>
          <t>Table 5</t>
        </is>
      </c>
    </row>
    <row r="17">
      <c r="B17" s="2" t="inlineStr">
        <is>
          <t>heat</t>
        </is>
      </c>
    </row>
    <row r="18">
      <c r="B18" t="inlineStr">
        <is>
          <t>Euroheat &amp; Power</t>
        </is>
      </c>
    </row>
    <row r="19">
      <c r="B19" s="43"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43"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t="inlineStr">
        <is>
          <t>The "Start Year" is the year before the first simulated year.</t>
        </is>
      </c>
    </row>
    <row r="33" ht="15.75" customHeight="1" s="67" thickBot="1">
      <c r="A33" t="inlineStr">
        <is>
          <t>The start year can be updated using the following field:</t>
        </is>
      </c>
    </row>
    <row r="34" ht="15.75" customHeight="1" s="67" thickBot="1">
      <c r="A34" s="70" t="n">
        <v>2018</v>
      </c>
    </row>
    <row r="36">
      <c r="A36" t="inlineStr">
        <is>
          <t>This variable is based on bldgs/BCEU and uses the same data sources.</t>
        </is>
      </c>
    </row>
    <row r="37">
      <c r="A37" t="inlineStr">
        <is>
          <t>We separate the start year values into their own variable so that</t>
        </is>
      </c>
    </row>
    <row r="38">
      <c r="A38" t="inlineStr">
        <is>
          <t>we do not need to access data from a year outside of the model's</t>
        </is>
      </c>
    </row>
    <row r="39">
      <c r="A39" t="inlineStr">
        <is>
          <t>run range from BCEU, which helps people avoid introducing</t>
        </is>
      </c>
    </row>
    <row r="40">
      <c r="A40" t="inlineStr">
        <is>
          <t>bugs when they update model data.</t>
        </is>
      </c>
    </row>
    <row r="42">
      <c r="A42" s="2" t="inlineStr">
        <is>
          <t>Text below is based on the notes from variable BCEU</t>
        </is>
      </c>
      <c r="B42" s="69" t="n"/>
    </row>
    <row r="44">
      <c r="A44" s="1" t="inlineStr">
        <is>
          <t>Notes on Component Categorization</t>
        </is>
      </c>
    </row>
    <row r="45">
      <c r="A45" t="inlineStr">
        <is>
          <t>Water heaters are categorized as appliances, not as part of the "heating"</t>
        </is>
      </c>
    </row>
    <row r="46">
      <c r="A46" t="inlineStr">
        <is>
          <t>component.  The "heating" component refers to heating of air and is affected by</t>
        </is>
      </c>
    </row>
    <row r="47">
      <c r="A47" t="inlineStr">
        <is>
          <t>the building envelope, whereas appliances are not affected by envelope.</t>
        </is>
      </c>
    </row>
    <row r="49">
      <c r="A49" t="inlineStr">
        <is>
          <t>The two plug load categories ("televisions and related equipment" and</t>
        </is>
      </c>
    </row>
    <row r="50">
      <c r="A50" t="inlineStr">
        <is>
          <t>"computers and related equipment" in Table 4, "office equipment (PC)" and</t>
        </is>
      </c>
    </row>
    <row r="51">
      <c r="A51" t="inlineStr">
        <is>
          <t>office equipment (non-PC)" in Table 5) are assigned to the</t>
        </is>
      </c>
    </row>
    <row r="52">
      <c r="A52" t="inlineStr">
        <is>
          <t>"other component" category, not to appliances.</t>
        </is>
      </c>
    </row>
    <row r="54">
      <c r="A54" s="1" t="inlineStr">
        <is>
          <t>Notes on Coal</t>
        </is>
      </c>
    </row>
    <row r="55">
      <c r="A55" t="inlineStr">
        <is>
          <t>The AEO tables do not include a breakdown of coal or where it is used.</t>
        </is>
      </c>
    </row>
    <row r="56">
      <c r="A56" t="inlineStr">
        <is>
          <t>Table 5 (commercial buildings), footnote 5 indicates that "other fuels" includes</t>
        </is>
      </c>
    </row>
    <row r="57">
      <c r="A57" t="inlineStr">
        <is>
          <t>coal (as well as residual fuel oil, propane, motor gasoline, and kerosene).</t>
        </is>
      </c>
    </row>
    <row r="58">
      <c r="A58" t="inlineStr">
        <is>
          <t>Accordingly, we make the following assumptions based on comparing emissions</t>
        </is>
      </c>
    </row>
    <row r="59">
      <c r="B59" t="inlineStr">
        <is>
          <t>Coal is only used in commercial buildings.</t>
        </is>
      </c>
    </row>
    <row r="60">
      <c r="B60" t="inlineStr">
        <is>
          <t>Coal is only used for "other components" (not heating, lighting, etc.)</t>
        </is>
      </c>
    </row>
    <row r="61">
      <c r="B61" t="inlineStr">
        <is>
          <t>Coal composes the following fraction of "other fuels":</t>
        </is>
      </c>
      <c r="C61" s="4" t="n">
        <v>0.04</v>
      </c>
    </row>
    <row r="62">
      <c r="B62" t="inlineStr">
        <is>
          <t>Remainng "other fuels" are LPG/propane/butane</t>
        </is>
      </c>
    </row>
    <row r="63">
      <c r="A63" s="1" t="inlineStr">
        <is>
          <t>Notes on Heat</t>
        </is>
      </c>
    </row>
    <row r="64">
      <c r="A64" t="inlineStr">
        <is>
          <t>The AEO does not include the consumption of heat as an energy carrier</t>
        </is>
      </c>
    </row>
    <row r="65">
      <c r="A65" t="inlineStr">
        <is>
          <t>(district heat).  We have another source that gives us overall demand for heat</t>
        </is>
      </c>
    </row>
    <row r="66">
      <c r="A66" t="inlineStr">
        <is>
          <t>in 2011, but we don't have future projections, nor a breakdown between</t>
        </is>
      </c>
    </row>
    <row r="67">
      <c r="A67" t="inlineStr">
        <is>
          <t>residential and commercial buildings.  Most district heating systems in the U.S.</t>
        </is>
      </c>
    </row>
    <row r="68">
      <c r="A68" t="inlineStr">
        <is>
          <t>either supply universities, hospitals, or downtowns, all of which are dominated</t>
        </is>
      </c>
    </row>
    <row r="69">
      <c r="A69" t="inlineStr">
        <is>
          <t>by commercial rather than residential buildings.  Accordingly, we assume all</t>
        </is>
      </c>
    </row>
    <row r="70">
      <c r="A70" t="inlineStr">
        <is>
          <t>heat demand is commercial, and we scale 2011 heat demand up at the same</t>
        </is>
      </c>
    </row>
    <row r="71">
      <c r="A71" t="inlineStr">
        <is>
          <t>rate as overall energy demand for heating purposes.</t>
        </is>
      </c>
    </row>
    <row r="73">
      <c r="A73" t="inlineStr">
        <is>
          <t>Since all of the energy use in Table 5 appears to be assigned to particular fuels</t>
        </is>
      </c>
    </row>
    <row r="74">
      <c r="A74" t="inlineStr">
        <is>
          <t>or electricity, we assume that heat consumption is additional to the quantities</t>
        </is>
      </c>
    </row>
    <row r="75">
      <c r="A75" t="inlineStr">
        <is>
          <t>specified in Table 5.  We assign all of it to the "heating" building component, although</t>
        </is>
      </c>
    </row>
    <row r="76">
      <c r="A76" t="inlineStr">
        <is>
          <t>in reality, some might be used for tasks such as sterilization of hospital equipment.</t>
        </is>
      </c>
    </row>
    <row r="78">
      <c r="A78" s="1" t="inlineStr">
        <is>
          <t>Urban Residential Split</t>
        </is>
      </c>
    </row>
    <row r="79">
      <c r="A79" s="79">
        <f>'RECS HC2.1'!B24/('RECS HC2.1'!B24+'RECS HC2.1'!B27)</f>
        <v/>
      </c>
      <c r="B79" t="inlineStr">
        <is>
          <t>Urban</t>
        </is>
      </c>
    </row>
    <row r="80">
      <c r="A80" s="79">
        <f>'RECS HC2.1'!B27/('RECS HC2.1'!B27+'RECS HC2.1'!B24)</f>
        <v/>
      </c>
      <c r="B80" t="inlineStr">
        <is>
          <t>Rural</t>
        </is>
      </c>
    </row>
  </sheetData>
  <hyperlinks>
    <hyperlink xmlns:r="http://schemas.openxmlformats.org/officeDocument/2006/relationships" ref="B7" r:id="rId1"/>
    <hyperlink xmlns:r="http://schemas.openxmlformats.org/officeDocument/2006/relationships" ref="B21" display="http://www.euroheat.org/United-States-156.aspx" r:id="rId2"/>
  </hyperlinks>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RKI000</t>
        </is>
      </c>
      <c r="B10" s="40" t="inlineStr">
        <is>
          <t>4. Residential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6" ht="15" customHeight="1" s="67">
      <c r="B16" s="31" t="inlineStr">
        <is>
          <t xml:space="preserve"> Households (millions)</t>
        </is>
      </c>
    </row>
    <row r="17" ht="15" customHeight="1" s="67">
      <c r="A17" s="22" t="inlineStr">
        <is>
          <t>RKI000:ba_Single-Family</t>
        </is>
      </c>
      <c r="B17" s="34" t="inlineStr">
        <is>
          <t xml:space="preserve">   Single-Family</t>
        </is>
      </c>
      <c r="C17" s="36" t="n">
        <v>82.02992999999999</v>
      </c>
      <c r="D17" s="36" t="n">
        <v>82.704849</v>
      </c>
      <c r="E17" s="36" t="n">
        <v>83.442673</v>
      </c>
      <c r="F17" s="36" t="n">
        <v>84.21051</v>
      </c>
      <c r="G17" s="36" t="n">
        <v>84.972977</v>
      </c>
      <c r="H17" s="36" t="n">
        <v>85.736542</v>
      </c>
      <c r="I17" s="36" t="n">
        <v>86.489555</v>
      </c>
      <c r="J17" s="36" t="n">
        <v>87.231842</v>
      </c>
      <c r="K17" s="36" t="n">
        <v>87.979805</v>
      </c>
      <c r="L17" s="36" t="n">
        <v>88.708969</v>
      </c>
      <c r="M17" s="36" t="n">
        <v>89.41149900000001</v>
      </c>
      <c r="N17" s="36" t="n">
        <v>90.10161600000001</v>
      </c>
      <c r="O17" s="36" t="n">
        <v>90.80027800000001</v>
      </c>
      <c r="P17" s="36" t="n">
        <v>91.518715</v>
      </c>
      <c r="Q17" s="36" t="n">
        <v>92.243111</v>
      </c>
      <c r="R17" s="36" t="n">
        <v>92.937881</v>
      </c>
      <c r="S17" s="36" t="n">
        <v>93.63711499999999</v>
      </c>
      <c r="T17" s="36" t="n">
        <v>94.35432400000001</v>
      </c>
      <c r="U17" s="36" t="n">
        <v>95.08176400000001</v>
      </c>
      <c r="V17" s="36" t="n">
        <v>95.796272</v>
      </c>
      <c r="W17" s="36" t="n">
        <v>96.506226</v>
      </c>
      <c r="X17" s="36" t="n">
        <v>97.21251700000001</v>
      </c>
      <c r="Y17" s="36" t="n">
        <v>97.905632</v>
      </c>
      <c r="Z17" s="36" t="n">
        <v>98.600883</v>
      </c>
      <c r="AA17" s="36" t="n">
        <v>99.295181</v>
      </c>
      <c r="AB17" s="36" t="n">
        <v>99.982162</v>
      </c>
      <c r="AC17" s="36" t="n">
        <v>100.674561</v>
      </c>
      <c r="AD17" s="36" t="n">
        <v>101.381042</v>
      </c>
      <c r="AE17" s="36" t="n">
        <v>102.1036</v>
      </c>
      <c r="AF17" s="36" t="n">
        <v>102.836166</v>
      </c>
      <c r="AG17" s="36" t="n">
        <v>103.572861</v>
      </c>
      <c r="AH17" s="36" t="n">
        <v>104.304108</v>
      </c>
      <c r="AI17" s="36" t="n">
        <v>105.03019</v>
      </c>
      <c r="AJ17" s="36" t="n">
        <v>105.756004</v>
      </c>
      <c r="AK17" s="80" t="n">
        <v>0.007713</v>
      </c>
    </row>
    <row r="18" ht="15" customHeight="1" s="67">
      <c r="A18" s="22" t="inlineStr">
        <is>
          <t>RKI000:ba_Multifamily</t>
        </is>
      </c>
      <c r="B18" s="34" t="inlineStr">
        <is>
          <t xml:space="preserve">   Multifamily</t>
        </is>
      </c>
      <c r="C18" s="36" t="n">
        <v>30.983019</v>
      </c>
      <c r="D18" s="36" t="n">
        <v>31.247095</v>
      </c>
      <c r="E18" s="36" t="n">
        <v>31.515844</v>
      </c>
      <c r="F18" s="36" t="n">
        <v>31.797285</v>
      </c>
      <c r="G18" s="36" t="n">
        <v>32.07478</v>
      </c>
      <c r="H18" s="36" t="n">
        <v>32.353291</v>
      </c>
      <c r="I18" s="36" t="n">
        <v>32.6245</v>
      </c>
      <c r="J18" s="36" t="n">
        <v>32.891376</v>
      </c>
      <c r="K18" s="36" t="n">
        <v>33.160194</v>
      </c>
      <c r="L18" s="36" t="n">
        <v>33.421452</v>
      </c>
      <c r="M18" s="36" t="n">
        <v>33.669975</v>
      </c>
      <c r="N18" s="36" t="n">
        <v>33.91317</v>
      </c>
      <c r="O18" s="36" t="n">
        <v>34.147213</v>
      </c>
      <c r="P18" s="36" t="n">
        <v>34.375633</v>
      </c>
      <c r="Q18" s="36" t="n">
        <v>34.607491</v>
      </c>
      <c r="R18" s="36" t="n">
        <v>34.830864</v>
      </c>
      <c r="S18" s="36" t="n">
        <v>35.048016</v>
      </c>
      <c r="T18" s="36" t="n">
        <v>35.263332</v>
      </c>
      <c r="U18" s="36" t="n">
        <v>35.474888</v>
      </c>
      <c r="V18" s="36" t="n">
        <v>35.683346</v>
      </c>
      <c r="W18" s="36" t="n">
        <v>35.891441</v>
      </c>
      <c r="X18" s="36" t="n">
        <v>36.101856</v>
      </c>
      <c r="Y18" s="36" t="n">
        <v>36.312492</v>
      </c>
      <c r="Z18" s="36" t="n">
        <v>36.524723</v>
      </c>
      <c r="AA18" s="36" t="n">
        <v>36.737942</v>
      </c>
      <c r="AB18" s="36" t="n">
        <v>36.950241</v>
      </c>
      <c r="AC18" s="36" t="n">
        <v>37.1637</v>
      </c>
      <c r="AD18" s="36" t="n">
        <v>37.379314</v>
      </c>
      <c r="AE18" s="36" t="n">
        <v>37.59626</v>
      </c>
      <c r="AF18" s="36" t="n">
        <v>37.814877</v>
      </c>
      <c r="AG18" s="36" t="n">
        <v>38.0359</v>
      </c>
      <c r="AH18" s="36" t="n">
        <v>38.257366</v>
      </c>
      <c r="AI18" s="36" t="n">
        <v>38.478886</v>
      </c>
      <c r="AJ18" s="36" t="n">
        <v>38.700199</v>
      </c>
      <c r="AK18" s="80" t="n">
        <v>0.006707</v>
      </c>
    </row>
    <row r="19" ht="15" customHeight="1" s="67">
      <c r="A19" s="22" t="inlineStr">
        <is>
          <t>RKI000:ba_MobileHomes</t>
        </is>
      </c>
      <c r="B19" s="34" t="inlineStr">
        <is>
          <t xml:space="preserve">   Mobile Homes</t>
        </is>
      </c>
      <c r="C19" s="36" t="n">
        <v>6.505692</v>
      </c>
      <c r="D19" s="36" t="n">
        <v>6.397799</v>
      </c>
      <c r="E19" s="36" t="n">
        <v>6.313422</v>
      </c>
      <c r="F19" s="36" t="n">
        <v>6.2238</v>
      </c>
      <c r="G19" s="36" t="n">
        <v>6.138723</v>
      </c>
      <c r="H19" s="36" t="n">
        <v>6.05549</v>
      </c>
      <c r="I19" s="36" t="n">
        <v>5.969298</v>
      </c>
      <c r="J19" s="36" t="n">
        <v>5.885859</v>
      </c>
      <c r="K19" s="36" t="n">
        <v>5.807802</v>
      </c>
      <c r="L19" s="36" t="n">
        <v>5.733712</v>
      </c>
      <c r="M19" s="36" t="n">
        <v>5.670269</v>
      </c>
      <c r="N19" s="36" t="n">
        <v>5.612546</v>
      </c>
      <c r="O19" s="36" t="n">
        <v>5.561398</v>
      </c>
      <c r="P19" s="36" t="n">
        <v>5.516047</v>
      </c>
      <c r="Q19" s="36" t="n">
        <v>5.474582</v>
      </c>
      <c r="R19" s="36" t="n">
        <v>5.435615</v>
      </c>
      <c r="S19" s="36" t="n">
        <v>5.401012</v>
      </c>
      <c r="T19" s="36" t="n">
        <v>5.367767</v>
      </c>
      <c r="U19" s="36" t="n">
        <v>5.333613</v>
      </c>
      <c r="V19" s="36" t="n">
        <v>5.297407</v>
      </c>
      <c r="W19" s="36" t="n">
        <v>5.258638</v>
      </c>
      <c r="X19" s="36" t="n">
        <v>5.216051</v>
      </c>
      <c r="Y19" s="36" t="n">
        <v>5.172387</v>
      </c>
      <c r="Z19" s="36" t="n">
        <v>5.129141</v>
      </c>
      <c r="AA19" s="36" t="n">
        <v>5.089012</v>
      </c>
      <c r="AB19" s="36" t="n">
        <v>5.053851</v>
      </c>
      <c r="AC19" s="36" t="n">
        <v>5.021771</v>
      </c>
      <c r="AD19" s="36" t="n">
        <v>4.994032</v>
      </c>
      <c r="AE19" s="36" t="n">
        <v>4.970847</v>
      </c>
      <c r="AF19" s="36" t="n">
        <v>4.951876</v>
      </c>
      <c r="AG19" s="36" t="n">
        <v>4.935379</v>
      </c>
      <c r="AH19" s="36" t="n">
        <v>4.917912</v>
      </c>
      <c r="AI19" s="36" t="n">
        <v>4.901404</v>
      </c>
      <c r="AJ19" s="36" t="n">
        <v>4.884426</v>
      </c>
      <c r="AK19" s="80" t="n">
        <v>-0.008399</v>
      </c>
    </row>
    <row r="20" ht="15" customHeight="1" s="67">
      <c r="A20" s="22" t="inlineStr">
        <is>
          <t>RKI000:ba_Total</t>
        </is>
      </c>
      <c r="B20" s="31" t="inlineStr">
        <is>
          <t xml:space="preserve">     Total</t>
        </is>
      </c>
      <c r="C20" s="35" t="n">
        <v>119.518639</v>
      </c>
      <c r="D20" s="35" t="n">
        <v>120.349739</v>
      </c>
      <c r="E20" s="35" t="n">
        <v>121.271942</v>
      </c>
      <c r="F20" s="35" t="n">
        <v>122.231598</v>
      </c>
      <c r="G20" s="35" t="n">
        <v>123.186485</v>
      </c>
      <c r="H20" s="35" t="n">
        <v>124.145317</v>
      </c>
      <c r="I20" s="35" t="n">
        <v>125.083359</v>
      </c>
      <c r="J20" s="35" t="n">
        <v>126.009071</v>
      </c>
      <c r="K20" s="35" t="n">
        <v>126.9478</v>
      </c>
      <c r="L20" s="35" t="n">
        <v>127.864128</v>
      </c>
      <c r="M20" s="35" t="n">
        <v>128.75174</v>
      </c>
      <c r="N20" s="35" t="n">
        <v>129.627335</v>
      </c>
      <c r="O20" s="35" t="n">
        <v>130.508896</v>
      </c>
      <c r="P20" s="35" t="n">
        <v>131.4104</v>
      </c>
      <c r="Q20" s="35" t="n">
        <v>132.32518</v>
      </c>
      <c r="R20" s="35" t="n">
        <v>133.204361</v>
      </c>
      <c r="S20" s="35" t="n">
        <v>134.086151</v>
      </c>
      <c r="T20" s="35" t="n">
        <v>134.985428</v>
      </c>
      <c r="U20" s="35" t="n">
        <v>135.890274</v>
      </c>
      <c r="V20" s="35" t="n">
        <v>136.777023</v>
      </c>
      <c r="W20" s="35" t="n">
        <v>137.656311</v>
      </c>
      <c r="X20" s="35" t="n">
        <v>138.530426</v>
      </c>
      <c r="Y20" s="35" t="n">
        <v>139.390518</v>
      </c>
      <c r="Z20" s="35" t="n">
        <v>140.254745</v>
      </c>
      <c r="AA20" s="35" t="n">
        <v>141.122131</v>
      </c>
      <c r="AB20" s="35" t="n">
        <v>141.986252</v>
      </c>
      <c r="AC20" s="35" t="n">
        <v>142.860031</v>
      </c>
      <c r="AD20" s="35" t="n">
        <v>143.754395</v>
      </c>
      <c r="AE20" s="35" t="n">
        <v>144.6707</v>
      </c>
      <c r="AF20" s="35" t="n">
        <v>145.602921</v>
      </c>
      <c r="AG20" s="35" t="n">
        <v>146.544144</v>
      </c>
      <c r="AH20" s="35" t="n">
        <v>147.479385</v>
      </c>
      <c r="AI20" s="35" t="n">
        <v>148.410477</v>
      </c>
      <c r="AJ20" s="35" t="n">
        <v>149.340637</v>
      </c>
      <c r="AK20" s="81" t="n">
        <v>0.006767</v>
      </c>
    </row>
    <row r="22" ht="15" customHeight="1" s="67">
      <c r="A22" s="22" t="inlineStr">
        <is>
          <t>RKI000:ca_AverageHouseS</t>
        </is>
      </c>
      <c r="B22" s="31" t="inlineStr">
        <is>
          <t xml:space="preserve"> Average House Square Footage</t>
        </is>
      </c>
      <c r="C22" s="30" t="n">
        <v>1771.900391</v>
      </c>
      <c r="D22" s="30" t="n">
        <v>1778.858398</v>
      </c>
      <c r="E22" s="30" t="n">
        <v>1785.747681</v>
      </c>
      <c r="F22" s="30" t="n">
        <v>1792.582031</v>
      </c>
      <c r="G22" s="30" t="n">
        <v>1799.34375</v>
      </c>
      <c r="H22" s="30" t="n">
        <v>1806.028931</v>
      </c>
      <c r="I22" s="30" t="n">
        <v>1812.697876</v>
      </c>
      <c r="J22" s="30" t="n">
        <v>1819.300049</v>
      </c>
      <c r="K22" s="30" t="n">
        <v>1825.817993</v>
      </c>
      <c r="L22" s="30" t="n">
        <v>1832.27771</v>
      </c>
      <c r="M22" s="30" t="n">
        <v>1838.656616</v>
      </c>
      <c r="N22" s="30" t="n">
        <v>1844.96936</v>
      </c>
      <c r="O22" s="30" t="n">
        <v>1851.296265</v>
      </c>
      <c r="P22" s="30" t="n">
        <v>1857.644653</v>
      </c>
      <c r="Q22" s="30" t="n">
        <v>1863.923218</v>
      </c>
      <c r="R22" s="30" t="n">
        <v>1870.138428</v>
      </c>
      <c r="S22" s="30" t="n">
        <v>1876.348511</v>
      </c>
      <c r="T22" s="30" t="n">
        <v>1882.579102</v>
      </c>
      <c r="U22" s="30" t="n">
        <v>1888.837036</v>
      </c>
      <c r="V22" s="30" t="n">
        <v>1895.05957</v>
      </c>
      <c r="W22" s="30" t="n">
        <v>1901.252075</v>
      </c>
      <c r="X22" s="30" t="n">
        <v>1907.408447</v>
      </c>
      <c r="Y22" s="30" t="n">
        <v>1913.499634</v>
      </c>
      <c r="Z22" s="30" t="n">
        <v>1919.55603</v>
      </c>
      <c r="AA22" s="30" t="n">
        <v>1925.560425</v>
      </c>
      <c r="AB22" s="30" t="n">
        <v>1931.500122</v>
      </c>
      <c r="AC22" s="30" t="n">
        <v>1937.406494</v>
      </c>
      <c r="AD22" s="30" t="n">
        <v>1943.295776</v>
      </c>
      <c r="AE22" s="30" t="n">
        <v>1949.179199</v>
      </c>
      <c r="AF22" s="30" t="n">
        <v>1955.038696</v>
      </c>
      <c r="AG22" s="30" t="n">
        <v>1960.861206</v>
      </c>
      <c r="AH22" s="30" t="n">
        <v>1966.64978</v>
      </c>
      <c r="AI22" s="30" t="n">
        <v>1972.395142</v>
      </c>
      <c r="AJ22" s="30" t="n">
        <v>1978.127075</v>
      </c>
      <c r="AK22" s="81" t="n">
        <v>0.003324</v>
      </c>
    </row>
    <row r="24" ht="15" customHeight="1" s="67">
      <c r="B24" s="31" t="inlineStr">
        <is>
          <t xml:space="preserve"> Energy Intensity</t>
        </is>
      </c>
    </row>
    <row r="25" ht="15" customHeight="1" s="67">
      <c r="B25" s="31" t="inlineStr">
        <is>
          <t xml:space="preserve"> (million Btu per household)</t>
        </is>
      </c>
    </row>
    <row r="26" ht="15" customHeight="1" s="67">
      <c r="A26" s="22" t="inlineStr">
        <is>
          <t>RKI000:da_DeliveredEner</t>
        </is>
      </c>
      <c r="B26" s="34" t="inlineStr">
        <is>
          <t xml:space="preserve">  Delivered Energy Consumption</t>
        </is>
      </c>
      <c r="C26" s="37" t="n">
        <v>88.689323</v>
      </c>
      <c r="D26" s="37" t="n">
        <v>94.872032</v>
      </c>
      <c r="E26" s="37" t="n">
        <v>93.116508</v>
      </c>
      <c r="F26" s="37" t="n">
        <v>90.45277400000001</v>
      </c>
      <c r="G26" s="37" t="n">
        <v>89.18705</v>
      </c>
      <c r="H26" s="37" t="n">
        <v>88.072586</v>
      </c>
      <c r="I26" s="37" t="n">
        <v>87.042007</v>
      </c>
      <c r="J26" s="37" t="n">
        <v>86.022346</v>
      </c>
      <c r="K26" s="37" t="n">
        <v>85.02597799999999</v>
      </c>
      <c r="L26" s="37" t="n">
        <v>84.18362399999999</v>
      </c>
      <c r="M26" s="37" t="n">
        <v>83.459068</v>
      </c>
      <c r="N26" s="37" t="n">
        <v>82.833023</v>
      </c>
      <c r="O26" s="37" t="n">
        <v>82.20425400000001</v>
      </c>
      <c r="P26" s="37" t="n">
        <v>81.60741400000001</v>
      </c>
      <c r="Q26" s="37" t="n">
        <v>81.06411</v>
      </c>
      <c r="R26" s="37" t="n">
        <v>80.533272</v>
      </c>
      <c r="S26" s="37" t="n">
        <v>80.02465100000001</v>
      </c>
      <c r="T26" s="37" t="n">
        <v>79.581665</v>
      </c>
      <c r="U26" s="37" t="n">
        <v>79.166702</v>
      </c>
      <c r="V26" s="37" t="n">
        <v>78.776543</v>
      </c>
      <c r="W26" s="37" t="n">
        <v>78.40016199999999</v>
      </c>
      <c r="X26" s="37" t="n">
        <v>78.05315400000001</v>
      </c>
      <c r="Y26" s="37" t="n">
        <v>77.73258199999999</v>
      </c>
      <c r="Z26" s="37" t="n">
        <v>77.418114</v>
      </c>
      <c r="AA26" s="37" t="n">
        <v>77.09393300000001</v>
      </c>
      <c r="AB26" s="37" t="n">
        <v>76.79067999999999</v>
      </c>
      <c r="AC26" s="37" t="n">
        <v>76.486137</v>
      </c>
      <c r="AD26" s="37" t="n">
        <v>76.18589799999999</v>
      </c>
      <c r="AE26" s="37" t="n">
        <v>75.877892</v>
      </c>
      <c r="AF26" s="37" t="n">
        <v>75.57009100000001</v>
      </c>
      <c r="AG26" s="37" t="n">
        <v>75.25659899999999</v>
      </c>
      <c r="AH26" s="37" t="n">
        <v>74.94306899999999</v>
      </c>
      <c r="AI26" s="37" t="n">
        <v>74.624184</v>
      </c>
      <c r="AJ26" s="37" t="n">
        <v>74.32431</v>
      </c>
      <c r="AK26" s="80" t="n">
        <v>-0.007599</v>
      </c>
    </row>
    <row r="27" ht="15" customHeight="1" s="67">
      <c r="A27" s="22" t="inlineStr">
        <is>
          <t>RKI000:da_TotalEnergyCo</t>
        </is>
      </c>
      <c r="B27" s="34" t="inlineStr">
        <is>
          <t xml:space="preserve">  Total Energy Consumption</t>
        </is>
      </c>
      <c r="C27" s="37" t="n">
        <v>166.282715</v>
      </c>
      <c r="D27" s="37" t="n">
        <v>175.53064</v>
      </c>
      <c r="E27" s="37" t="n">
        <v>171.294205</v>
      </c>
      <c r="F27" s="37" t="n">
        <v>167.112396</v>
      </c>
      <c r="G27" s="37" t="n">
        <v>163.288834</v>
      </c>
      <c r="H27" s="37" t="n">
        <v>160.057312</v>
      </c>
      <c r="I27" s="37" t="n">
        <v>157.301178</v>
      </c>
      <c r="J27" s="37" t="n">
        <v>155.087601</v>
      </c>
      <c r="K27" s="37" t="n">
        <v>152.618347</v>
      </c>
      <c r="L27" s="37" t="n">
        <v>150.595764</v>
      </c>
      <c r="M27" s="37" t="n">
        <v>148.909027</v>
      </c>
      <c r="N27" s="37" t="n">
        <v>147.533661</v>
      </c>
      <c r="O27" s="37" t="n">
        <v>146.467346</v>
      </c>
      <c r="P27" s="37" t="n">
        <v>145.328094</v>
      </c>
      <c r="Q27" s="37" t="n">
        <v>144.187775</v>
      </c>
      <c r="R27" s="37" t="n">
        <v>142.744888</v>
      </c>
      <c r="S27" s="37" t="n">
        <v>141.699066</v>
      </c>
      <c r="T27" s="37" t="n">
        <v>140.72113</v>
      </c>
      <c r="U27" s="37" t="n">
        <v>139.97319</v>
      </c>
      <c r="V27" s="37" t="n">
        <v>139.364029</v>
      </c>
      <c r="W27" s="37" t="n">
        <v>138.652069</v>
      </c>
      <c r="X27" s="37" t="n">
        <v>138.041168</v>
      </c>
      <c r="Y27" s="37" t="n">
        <v>137.530243</v>
      </c>
      <c r="Z27" s="37" t="n">
        <v>136.998489</v>
      </c>
      <c r="AA27" s="37" t="n">
        <v>136.393372</v>
      </c>
      <c r="AB27" s="37" t="n">
        <v>135.811203</v>
      </c>
      <c r="AC27" s="37" t="n">
        <v>135.261017</v>
      </c>
      <c r="AD27" s="37" t="n">
        <v>134.736115</v>
      </c>
      <c r="AE27" s="37" t="n">
        <v>134.192368</v>
      </c>
      <c r="AF27" s="37" t="n">
        <v>133.669113</v>
      </c>
      <c r="AG27" s="37" t="n">
        <v>133.205872</v>
      </c>
      <c r="AH27" s="37" t="n">
        <v>132.694611</v>
      </c>
      <c r="AI27" s="37" t="n">
        <v>132.224243</v>
      </c>
      <c r="AJ27" s="37" t="n">
        <v>131.741898</v>
      </c>
      <c r="AK27" s="80" t="n">
        <v>-0.008928</v>
      </c>
    </row>
    <row r="28" ht="15" customHeight="1" s="67">
      <c r="B28" s="31" t="inlineStr">
        <is>
          <t xml:space="preserve"> (thousand Btu per square foot)</t>
        </is>
      </c>
    </row>
    <row r="29" ht="15" customHeight="1" s="67">
      <c r="A29" s="22" t="inlineStr">
        <is>
          <t>RKI000:ea_DeliveredEner</t>
        </is>
      </c>
      <c r="B29" s="34" t="inlineStr">
        <is>
          <t xml:space="preserve">  Delivered Energy Consumption</t>
        </is>
      </c>
      <c r="C29" s="37" t="n">
        <v>50.053219</v>
      </c>
      <c r="D29" s="37" t="n">
        <v>53.333099</v>
      </c>
      <c r="E29" s="37" t="n">
        <v>52.144272</v>
      </c>
      <c r="F29" s="37" t="n">
        <v>50.459488</v>
      </c>
      <c r="G29" s="37" t="n">
        <v>49.566433</v>
      </c>
      <c r="H29" s="37" t="n">
        <v>48.765881</v>
      </c>
      <c r="I29" s="37" t="n">
        <v>48.017933</v>
      </c>
      <c r="J29" s="37" t="n">
        <v>47.283211</v>
      </c>
      <c r="K29" s="37" t="n">
        <v>46.568703</v>
      </c>
      <c r="L29" s="37" t="n">
        <v>45.944794</v>
      </c>
      <c r="M29" s="37" t="n">
        <v>45.391327</v>
      </c>
      <c r="N29" s="37" t="n">
        <v>44.89669</v>
      </c>
      <c r="O29" s="37" t="n">
        <v>44.403622</v>
      </c>
      <c r="P29" s="37" t="n">
        <v>43.930584</v>
      </c>
      <c r="Q29" s="37" t="n">
        <v>43.491123</v>
      </c>
      <c r="R29" s="37" t="n">
        <v>43.062733</v>
      </c>
      <c r="S29" s="37" t="n">
        <v>42.649139</v>
      </c>
      <c r="T29" s="37" t="n">
        <v>42.272678</v>
      </c>
      <c r="U29" s="37" t="n">
        <v>41.912937</v>
      </c>
      <c r="V29" s="37" t="n">
        <v>41.569427</v>
      </c>
      <c r="W29" s="37" t="n">
        <v>41.236069</v>
      </c>
      <c r="X29" s="37" t="n">
        <v>40.921047</v>
      </c>
      <c r="Y29" s="37" t="n">
        <v>40.623257</v>
      </c>
      <c r="Z29" s="37" t="n">
        <v>40.331261</v>
      </c>
      <c r="AA29" s="37" t="n">
        <v>40.03714</v>
      </c>
      <c r="AB29" s="37" t="n">
        <v>39.757015</v>
      </c>
      <c r="AC29" s="37" t="n">
        <v>39.478622</v>
      </c>
      <c r="AD29" s="37" t="n">
        <v>39.204479</v>
      </c>
      <c r="AE29" s="37" t="n">
        <v>38.928123</v>
      </c>
      <c r="AF29" s="37" t="n">
        <v>38.654015</v>
      </c>
      <c r="AG29" s="37" t="n">
        <v>38.37936</v>
      </c>
      <c r="AH29" s="37" t="n">
        <v>38.106976</v>
      </c>
      <c r="AI29" s="37" t="n">
        <v>37.834297</v>
      </c>
      <c r="AJ29" s="37" t="n">
        <v>37.573074</v>
      </c>
      <c r="AK29" s="80" t="n">
        <v>-0.010886</v>
      </c>
    </row>
    <row r="30" ht="15" customHeight="1" s="67">
      <c r="A30" s="22" t="inlineStr">
        <is>
          <t>RKI000:ea_TotalEnergyCo</t>
        </is>
      </c>
      <c r="B30" s="34" t="inlineStr">
        <is>
          <t xml:space="preserve">  Total Energy Consumption</t>
        </is>
      </c>
      <c r="C30" s="37" t="n">
        <v>93.84427599999999</v>
      </c>
      <c r="D30" s="37" t="n">
        <v>98.67600299999999</v>
      </c>
      <c r="E30" s="37" t="n">
        <v>95.92295799999999</v>
      </c>
      <c r="F30" s="37" t="n">
        <v>93.224403</v>
      </c>
      <c r="G30" s="37" t="n">
        <v>90.749107</v>
      </c>
      <c r="H30" s="37" t="n">
        <v>88.623886</v>
      </c>
      <c r="I30" s="37" t="n">
        <v>86.777382</v>
      </c>
      <c r="J30" s="37" t="n">
        <v>85.24575</v>
      </c>
      <c r="K30" s="37" t="n">
        <v>83.589027</v>
      </c>
      <c r="L30" s="37" t="n">
        <v>82.190468</v>
      </c>
      <c r="M30" s="37" t="n">
        <v>80.98794599999999</v>
      </c>
      <c r="N30" s="37" t="n">
        <v>79.965378</v>
      </c>
      <c r="O30" s="37" t="n">
        <v>79.11610400000001</v>
      </c>
      <c r="P30" s="37" t="n">
        <v>78.23245199999999</v>
      </c>
      <c r="Q30" s="37" t="n">
        <v>77.35714</v>
      </c>
      <c r="R30" s="37" t="n">
        <v>76.328514</v>
      </c>
      <c r="S30" s="37" t="n">
        <v>75.518517</v>
      </c>
      <c r="T30" s="37" t="n">
        <v>74.749123</v>
      </c>
      <c r="U30" s="37" t="n">
        <v>74.105484</v>
      </c>
      <c r="V30" s="37" t="n">
        <v>73.54071</v>
      </c>
      <c r="W30" s="37" t="n">
        <v>72.92671199999999</v>
      </c>
      <c r="X30" s="37" t="n">
        <v>72.371056</v>
      </c>
      <c r="Y30" s="37" t="n">
        <v>71.873672</v>
      </c>
      <c r="Z30" s="37" t="n">
        <v>71.369888</v>
      </c>
      <c r="AA30" s="37" t="n">
        <v>70.83307600000001</v>
      </c>
      <c r="AB30" s="37" t="n">
        <v>70.31385</v>
      </c>
      <c r="AC30" s="37" t="n">
        <v>69.815506</v>
      </c>
      <c r="AD30" s="37" t="n">
        <v>69.333817</v>
      </c>
      <c r="AE30" s="37" t="n">
        <v>68.845581</v>
      </c>
      <c r="AF30" s="37" t="n">
        <v>68.37159699999999</v>
      </c>
      <c r="AG30" s="37" t="n">
        <v>67.932327</v>
      </c>
      <c r="AH30" s="37" t="n">
        <v>67.47241200000001</v>
      </c>
      <c r="AI30" s="37" t="n">
        <v>67.037407</v>
      </c>
      <c r="AJ30" s="37" t="n">
        <v>66.599312</v>
      </c>
      <c r="AK30" s="80" t="n">
        <v>-0.012211</v>
      </c>
    </row>
    <row r="32" ht="15" customHeight="1" s="67">
      <c r="B32" s="31" t="inlineStr">
        <is>
          <t>Delivered Energy Consumption by Fuel</t>
        </is>
      </c>
    </row>
    <row r="33" ht="15" customHeight="1" s="67">
      <c r="B33" s="31" t="inlineStr">
        <is>
          <t xml:space="preserve"> Purchased Electricity</t>
        </is>
      </c>
    </row>
    <row r="34" ht="15" customHeight="1" s="67">
      <c r="A34" s="22" t="inlineStr">
        <is>
          <t>RKI000:fa_SpaceHeating</t>
        </is>
      </c>
      <c r="B34" s="34" t="inlineStr">
        <is>
          <t xml:space="preserve">   Space Heating</t>
        </is>
      </c>
      <c r="C34" s="36" t="n">
        <v>0.540594</v>
      </c>
      <c r="D34" s="36" t="n">
        <v>0.707306</v>
      </c>
      <c r="E34" s="36" t="n">
        <v>0.690127</v>
      </c>
      <c r="F34" s="36" t="n">
        <v>0.644694</v>
      </c>
      <c r="G34" s="36" t="n">
        <v>0.639607</v>
      </c>
      <c r="H34" s="36" t="n">
        <v>0.633995</v>
      </c>
      <c r="I34" s="36" t="n">
        <v>0.627205</v>
      </c>
      <c r="J34" s="36" t="n">
        <v>0.6197319999999999</v>
      </c>
      <c r="K34" s="36" t="n">
        <v>0.611769</v>
      </c>
      <c r="L34" s="36" t="n">
        <v>0.60344</v>
      </c>
      <c r="M34" s="36" t="n">
        <v>0.595888</v>
      </c>
      <c r="N34" s="36" t="n">
        <v>0.588772</v>
      </c>
      <c r="O34" s="36" t="n">
        <v>0.582118</v>
      </c>
      <c r="P34" s="36" t="n">
        <v>0.575455</v>
      </c>
      <c r="Q34" s="36" t="n">
        <v>0.568873</v>
      </c>
      <c r="R34" s="36" t="n">
        <v>0.56205</v>
      </c>
      <c r="S34" s="36" t="n">
        <v>0.555319</v>
      </c>
      <c r="T34" s="36" t="n">
        <v>0.548935</v>
      </c>
      <c r="U34" s="36" t="n">
        <v>0.542793</v>
      </c>
      <c r="V34" s="36" t="n">
        <v>0.536738</v>
      </c>
      <c r="W34" s="36" t="n">
        <v>0.5307190000000001</v>
      </c>
      <c r="X34" s="36" t="n">
        <v>0.524813</v>
      </c>
      <c r="Y34" s="36" t="n">
        <v>0.519095</v>
      </c>
      <c r="Z34" s="36" t="n">
        <v>0.51361</v>
      </c>
      <c r="AA34" s="36" t="n">
        <v>0.507836</v>
      </c>
      <c r="AB34" s="36" t="n">
        <v>0.502394</v>
      </c>
      <c r="AC34" s="36" t="n">
        <v>0.497074</v>
      </c>
      <c r="AD34" s="36" t="n">
        <v>0.491924</v>
      </c>
      <c r="AE34" s="36" t="n">
        <v>0.486721</v>
      </c>
      <c r="AF34" s="36" t="n">
        <v>0.481396</v>
      </c>
      <c r="AG34" s="36" t="n">
        <v>0.475948</v>
      </c>
      <c r="AH34" s="36" t="n">
        <v>0.470653</v>
      </c>
      <c r="AI34" s="36" t="n">
        <v>0.465508</v>
      </c>
      <c r="AJ34" s="36" t="n">
        <v>0.460686</v>
      </c>
      <c r="AK34" s="80" t="n">
        <v>-0.013309</v>
      </c>
    </row>
    <row r="35" ht="15" customHeight="1" s="67">
      <c r="A35" s="22" t="inlineStr">
        <is>
          <t>RKI000:fa_SpaceCooling</t>
        </is>
      </c>
      <c r="B35" s="34" t="inlineStr">
        <is>
          <t xml:space="preserve">   Space Cooling</t>
        </is>
      </c>
      <c r="C35" s="36" t="n">
        <v>0.605617</v>
      </c>
      <c r="D35" s="36" t="n">
        <v>0.730971</v>
      </c>
      <c r="E35" s="36" t="n">
        <v>0.590627</v>
      </c>
      <c r="F35" s="36" t="n">
        <v>0.673136</v>
      </c>
      <c r="G35" s="36" t="n">
        <v>0.68446</v>
      </c>
      <c r="H35" s="36" t="n">
        <v>0.694254</v>
      </c>
      <c r="I35" s="36" t="n">
        <v>0.700976</v>
      </c>
      <c r="J35" s="36" t="n">
        <v>0.70618</v>
      </c>
      <c r="K35" s="36" t="n">
        <v>0.710624</v>
      </c>
      <c r="L35" s="36" t="n">
        <v>0.715495</v>
      </c>
      <c r="M35" s="36" t="n">
        <v>0.721486</v>
      </c>
      <c r="N35" s="36" t="n">
        <v>0.728305</v>
      </c>
      <c r="O35" s="36" t="n">
        <v>0.7360640000000001</v>
      </c>
      <c r="P35" s="36" t="n">
        <v>0.744238</v>
      </c>
      <c r="Q35" s="36" t="n">
        <v>0.752892</v>
      </c>
      <c r="R35" s="36" t="n">
        <v>0.761025</v>
      </c>
      <c r="S35" s="36" t="n">
        <v>0.769548</v>
      </c>
      <c r="T35" s="36" t="n">
        <v>0.779184</v>
      </c>
      <c r="U35" s="36" t="n">
        <v>0.789313</v>
      </c>
      <c r="V35" s="36" t="n">
        <v>0.799673</v>
      </c>
      <c r="W35" s="36" t="n">
        <v>0.810562</v>
      </c>
      <c r="X35" s="36" t="n">
        <v>0.82135</v>
      </c>
      <c r="Y35" s="36" t="n">
        <v>0.832445</v>
      </c>
      <c r="Z35" s="36" t="n">
        <v>0.843977</v>
      </c>
      <c r="AA35" s="36" t="n">
        <v>0.854849</v>
      </c>
      <c r="AB35" s="36" t="n">
        <v>0.866357</v>
      </c>
      <c r="AC35" s="36" t="n">
        <v>0.877928</v>
      </c>
      <c r="AD35" s="36" t="n">
        <v>0.889604</v>
      </c>
      <c r="AE35" s="36" t="n">
        <v>0.900765</v>
      </c>
      <c r="AF35" s="36" t="n">
        <v>0.912227</v>
      </c>
      <c r="AG35" s="36" t="n">
        <v>0.923004</v>
      </c>
      <c r="AH35" s="36" t="n">
        <v>0.933727</v>
      </c>
      <c r="AI35" s="36" t="n">
        <v>0.944313</v>
      </c>
      <c r="AJ35" s="36" t="n">
        <v>0.955898</v>
      </c>
      <c r="AK35" s="80" t="n">
        <v>0.008418999999999999</v>
      </c>
    </row>
    <row r="36" ht="15" customHeight="1" s="67">
      <c r="A36" s="22" t="inlineStr">
        <is>
          <t>RKI000:fa_WaterHeating</t>
        </is>
      </c>
      <c r="B36" s="34" t="inlineStr">
        <is>
          <t xml:space="preserve">   Water Heating</t>
        </is>
      </c>
      <c r="C36" s="36" t="n">
        <v>0.587852</v>
      </c>
      <c r="D36" s="36" t="n">
        <v>0.592269</v>
      </c>
      <c r="E36" s="36" t="n">
        <v>0.595359</v>
      </c>
      <c r="F36" s="36" t="n">
        <v>0.597264</v>
      </c>
      <c r="G36" s="36" t="n">
        <v>0.5979680000000001</v>
      </c>
      <c r="H36" s="36" t="n">
        <v>0.598926</v>
      </c>
      <c r="I36" s="36" t="n">
        <v>0.59883</v>
      </c>
      <c r="J36" s="36" t="n">
        <v>0.59749</v>
      </c>
      <c r="K36" s="36" t="n">
        <v>0.595047</v>
      </c>
      <c r="L36" s="36" t="n">
        <v>0.592123</v>
      </c>
      <c r="M36" s="36" t="n">
        <v>0.589844</v>
      </c>
      <c r="N36" s="36" t="n">
        <v>0.587901</v>
      </c>
      <c r="O36" s="36" t="n">
        <v>0.5864200000000001</v>
      </c>
      <c r="P36" s="36" t="n">
        <v>0.584982</v>
      </c>
      <c r="Q36" s="36" t="n">
        <v>0.583891</v>
      </c>
      <c r="R36" s="36" t="n">
        <v>0.582812</v>
      </c>
      <c r="S36" s="36" t="n">
        <v>0.582041</v>
      </c>
      <c r="T36" s="36" t="n">
        <v>0.581684</v>
      </c>
      <c r="U36" s="36" t="n">
        <v>0.581797</v>
      </c>
      <c r="V36" s="36" t="n">
        <v>0.5820650000000001</v>
      </c>
      <c r="W36" s="36" t="n">
        <v>0.582344</v>
      </c>
      <c r="X36" s="36" t="n">
        <v>0.5828719999999999</v>
      </c>
      <c r="Y36" s="36" t="n">
        <v>0.583364</v>
      </c>
      <c r="Z36" s="36" t="n">
        <v>0.584101</v>
      </c>
      <c r="AA36" s="36" t="n">
        <v>0.584394</v>
      </c>
      <c r="AB36" s="36" t="n">
        <v>0.584887</v>
      </c>
      <c r="AC36" s="36" t="n">
        <v>0.585551</v>
      </c>
      <c r="AD36" s="36" t="n">
        <v>0.586463</v>
      </c>
      <c r="AE36" s="36" t="n">
        <v>0.5873699999999999</v>
      </c>
      <c r="AF36" s="36" t="n">
        <v>0.588216</v>
      </c>
      <c r="AG36" s="36" t="n">
        <v>0.589043</v>
      </c>
      <c r="AH36" s="36" t="n">
        <v>0.58995</v>
      </c>
      <c r="AI36" s="36" t="n">
        <v>0.591143</v>
      </c>
      <c r="AJ36" s="36" t="n">
        <v>0.592601</v>
      </c>
      <c r="AK36" s="80" t="n">
        <v>1.8e-05</v>
      </c>
    </row>
    <row r="37" ht="15" customHeight="1" s="67">
      <c r="A37" s="22" t="inlineStr">
        <is>
          <t>RKI000:fa_Refrigeration</t>
        </is>
      </c>
      <c r="B37" s="34" t="inlineStr">
        <is>
          <t xml:space="preserve">   Refrigeration</t>
        </is>
      </c>
      <c r="C37" s="36" t="n">
        <v>0.298958</v>
      </c>
      <c r="D37" s="36" t="n">
        <v>0.297264</v>
      </c>
      <c r="E37" s="36" t="n">
        <v>0.295674</v>
      </c>
      <c r="F37" s="36" t="n">
        <v>0.29407</v>
      </c>
      <c r="G37" s="36" t="n">
        <v>0.292356</v>
      </c>
      <c r="H37" s="36" t="n">
        <v>0.290523</v>
      </c>
      <c r="I37" s="36" t="n">
        <v>0.288537</v>
      </c>
      <c r="J37" s="36" t="n">
        <v>0.286715</v>
      </c>
      <c r="K37" s="36" t="n">
        <v>0.28513</v>
      </c>
      <c r="L37" s="36" t="n">
        <v>0.283705</v>
      </c>
      <c r="M37" s="36" t="n">
        <v>0.282434</v>
      </c>
      <c r="N37" s="36" t="n">
        <v>0.281364</v>
      </c>
      <c r="O37" s="36" t="n">
        <v>0.28056</v>
      </c>
      <c r="P37" s="36" t="n">
        <v>0.280085</v>
      </c>
      <c r="Q37" s="36" t="n">
        <v>0.27997</v>
      </c>
      <c r="R37" s="36" t="n">
        <v>0.280104</v>
      </c>
      <c r="S37" s="36" t="n">
        <v>0.280598</v>
      </c>
      <c r="T37" s="36" t="n">
        <v>0.281496</v>
      </c>
      <c r="U37" s="36" t="n">
        <v>0.282759</v>
      </c>
      <c r="V37" s="36" t="n">
        <v>0.284315</v>
      </c>
      <c r="W37" s="36" t="n">
        <v>0.286166</v>
      </c>
      <c r="X37" s="36" t="n">
        <v>0.288313</v>
      </c>
      <c r="Y37" s="36" t="n">
        <v>0.290704</v>
      </c>
      <c r="Z37" s="36" t="n">
        <v>0.293381</v>
      </c>
      <c r="AA37" s="36" t="n">
        <v>0.296339</v>
      </c>
      <c r="AB37" s="36" t="n">
        <v>0.299545</v>
      </c>
      <c r="AC37" s="36" t="n">
        <v>0.302745</v>
      </c>
      <c r="AD37" s="36" t="n">
        <v>0.305957</v>
      </c>
      <c r="AE37" s="36" t="n">
        <v>0.309177</v>
      </c>
      <c r="AF37" s="36" t="n">
        <v>0.312382</v>
      </c>
      <c r="AG37" s="36" t="n">
        <v>0.315549</v>
      </c>
      <c r="AH37" s="36" t="n">
        <v>0.318638</v>
      </c>
      <c r="AI37" s="36" t="n">
        <v>0.321652</v>
      </c>
      <c r="AJ37" s="36" t="n">
        <v>0.324599</v>
      </c>
      <c r="AK37" s="80" t="n">
        <v>0.002753</v>
      </c>
    </row>
    <row r="38" ht="15" customHeight="1" s="67">
      <c r="A38" s="22" t="inlineStr">
        <is>
          <t>RKI000:fa_Cooking</t>
        </is>
      </c>
      <c r="B38" s="34" t="inlineStr">
        <is>
          <t xml:space="preserve">   Cooking</t>
        </is>
      </c>
      <c r="C38" s="36" t="n">
        <v>0.053618</v>
      </c>
      <c r="D38" s="36" t="n">
        <v>0.053819</v>
      </c>
      <c r="E38" s="36" t="n">
        <v>0.054055</v>
      </c>
      <c r="F38" s="36" t="n">
        <v>0.054302</v>
      </c>
      <c r="G38" s="36" t="n">
        <v>0.054544</v>
      </c>
      <c r="H38" s="36" t="n">
        <v>0.054782</v>
      </c>
      <c r="I38" s="36" t="n">
        <v>0.055002</v>
      </c>
      <c r="J38" s="36" t="n">
        <v>0.055208</v>
      </c>
      <c r="K38" s="36" t="n">
        <v>0.05541</v>
      </c>
      <c r="L38" s="36" t="n">
        <v>0.055595</v>
      </c>
      <c r="M38" s="36" t="n">
        <v>0.05576</v>
      </c>
      <c r="N38" s="36" t="n">
        <v>0.05591</v>
      </c>
      <c r="O38" s="36" t="n">
        <v>0.056038</v>
      </c>
      <c r="P38" s="36" t="n">
        <v>0.056148</v>
      </c>
      <c r="Q38" s="36" t="n">
        <v>0.056232</v>
      </c>
      <c r="R38" s="36" t="n">
        <v>0.056271</v>
      </c>
      <c r="S38" s="36" t="n">
        <v>0.056329</v>
      </c>
      <c r="T38" s="36" t="n">
        <v>0.056424</v>
      </c>
      <c r="U38" s="36" t="n">
        <v>0.056554</v>
      </c>
      <c r="V38" s="36" t="n">
        <v>0.056716</v>
      </c>
      <c r="W38" s="36" t="n">
        <v>0.056916</v>
      </c>
      <c r="X38" s="36" t="n">
        <v>0.057108</v>
      </c>
      <c r="Y38" s="36" t="n">
        <v>0.057288</v>
      </c>
      <c r="Z38" s="36" t="n">
        <v>0.057462</v>
      </c>
      <c r="AA38" s="36" t="n">
        <v>0.05763</v>
      </c>
      <c r="AB38" s="36" t="n">
        <v>0.05779</v>
      </c>
      <c r="AC38" s="36" t="n">
        <v>0.057946</v>
      </c>
      <c r="AD38" s="36" t="n">
        <v>0.058101</v>
      </c>
      <c r="AE38" s="36" t="n">
        <v>0.058259</v>
      </c>
      <c r="AF38" s="36" t="n">
        <v>0.058417</v>
      </c>
      <c r="AG38" s="36" t="n">
        <v>0.058576</v>
      </c>
      <c r="AH38" s="36" t="n">
        <v>0.058733</v>
      </c>
      <c r="AI38" s="36" t="n">
        <v>0.058891</v>
      </c>
      <c r="AJ38" s="36" t="n">
        <v>0.059054</v>
      </c>
      <c r="AK38" s="80" t="n">
        <v>0.002905</v>
      </c>
    </row>
    <row r="39" ht="15" customHeight="1" s="67">
      <c r="A39" s="22" t="inlineStr">
        <is>
          <t>RKI000:fa_ClothesDryers</t>
        </is>
      </c>
      <c r="B39" s="34" t="inlineStr">
        <is>
          <t xml:space="preserve">   Clothes Dryers</t>
        </is>
      </c>
      <c r="C39" s="36" t="n">
        <v>0.200623</v>
      </c>
      <c r="D39" s="36" t="n">
        <v>0.205106</v>
      </c>
      <c r="E39" s="36" t="n">
        <v>0.209363</v>
      </c>
      <c r="F39" s="36" t="n">
        <v>0.213077</v>
      </c>
      <c r="G39" s="36" t="n">
        <v>0.216313</v>
      </c>
      <c r="H39" s="36" t="n">
        <v>0.219309</v>
      </c>
      <c r="I39" s="36" t="n">
        <v>0.221982</v>
      </c>
      <c r="J39" s="36" t="n">
        <v>0.224289</v>
      </c>
      <c r="K39" s="36" t="n">
        <v>0.226313</v>
      </c>
      <c r="L39" s="36" t="n">
        <v>0.228185</v>
      </c>
      <c r="M39" s="36" t="n">
        <v>0.230134</v>
      </c>
      <c r="N39" s="36" t="n">
        <v>0.232272</v>
      </c>
      <c r="O39" s="36" t="n">
        <v>0.234609</v>
      </c>
      <c r="P39" s="36" t="n">
        <v>0.237023</v>
      </c>
      <c r="Q39" s="36" t="n">
        <v>0.239505</v>
      </c>
      <c r="R39" s="36" t="n">
        <v>0.241875</v>
      </c>
      <c r="S39" s="36" t="n">
        <v>0.244339</v>
      </c>
      <c r="T39" s="36" t="n">
        <v>0.246983</v>
      </c>
      <c r="U39" s="36" t="n">
        <v>0.249839</v>
      </c>
      <c r="V39" s="36" t="n">
        <v>0.252769</v>
      </c>
      <c r="W39" s="36" t="n">
        <v>0.255601</v>
      </c>
      <c r="X39" s="36" t="n">
        <v>0.258438</v>
      </c>
      <c r="Y39" s="36" t="n">
        <v>0.261312</v>
      </c>
      <c r="Z39" s="36" t="n">
        <v>0.264325</v>
      </c>
      <c r="AA39" s="36" t="n">
        <v>0.26716</v>
      </c>
      <c r="AB39" s="36" t="n">
        <v>0.270027</v>
      </c>
      <c r="AC39" s="36" t="n">
        <v>0.272918</v>
      </c>
      <c r="AD39" s="36" t="n">
        <v>0.275865</v>
      </c>
      <c r="AE39" s="36" t="n">
        <v>0.278751</v>
      </c>
      <c r="AF39" s="36" t="n">
        <v>0.281564</v>
      </c>
      <c r="AG39" s="36" t="n">
        <v>0.284343</v>
      </c>
      <c r="AH39" s="36" t="n">
        <v>0.287094</v>
      </c>
      <c r="AI39" s="36" t="n">
        <v>0.289914</v>
      </c>
      <c r="AJ39" s="36" t="n">
        <v>0.292841</v>
      </c>
      <c r="AK39" s="80" t="n">
        <v>0.01119</v>
      </c>
    </row>
    <row r="40" ht="15" customHeight="1" s="67">
      <c r="A40" s="22" t="inlineStr">
        <is>
          <t>RKI000:fa_Freezers</t>
        </is>
      </c>
      <c r="B40" s="34" t="inlineStr">
        <is>
          <t xml:space="preserve">   Freezers</t>
        </is>
      </c>
      <c r="C40" s="36" t="n">
        <v>0.069091</v>
      </c>
      <c r="D40" s="36" t="n">
        <v>0.068774</v>
      </c>
      <c r="E40" s="36" t="n">
        <v>0.068506</v>
      </c>
      <c r="F40" s="36" t="n">
        <v>0.06825000000000001</v>
      </c>
      <c r="G40" s="36" t="n">
        <v>0.067996</v>
      </c>
      <c r="H40" s="36" t="n">
        <v>0.067742</v>
      </c>
      <c r="I40" s="36" t="n">
        <v>0.06746099999999999</v>
      </c>
      <c r="J40" s="36" t="n">
        <v>0.06715400000000001</v>
      </c>
      <c r="K40" s="36" t="n">
        <v>0.066833</v>
      </c>
      <c r="L40" s="36" t="n">
        <v>0.066482</v>
      </c>
      <c r="M40" s="36" t="n">
        <v>0.066109</v>
      </c>
      <c r="N40" s="36" t="n">
        <v>0.06576</v>
      </c>
      <c r="O40" s="36" t="n">
        <v>0.06544700000000001</v>
      </c>
      <c r="P40" s="36" t="n">
        <v>0.065178</v>
      </c>
      <c r="Q40" s="36" t="n">
        <v>0.064943</v>
      </c>
      <c r="R40" s="36" t="n">
        <v>0.064719</v>
      </c>
      <c r="S40" s="36" t="n">
        <v>0.06453100000000001</v>
      </c>
      <c r="T40" s="36" t="n">
        <v>0.064385</v>
      </c>
      <c r="U40" s="36" t="n">
        <v>0.064274</v>
      </c>
      <c r="V40" s="36" t="n">
        <v>0.064192</v>
      </c>
      <c r="W40" s="36" t="n">
        <v>0.064139</v>
      </c>
      <c r="X40" s="36" t="n">
        <v>0.06411799999999999</v>
      </c>
      <c r="Y40" s="36" t="n">
        <v>0.064124</v>
      </c>
      <c r="Z40" s="36" t="n">
        <v>0.064164</v>
      </c>
      <c r="AA40" s="36" t="n">
        <v>0.064247</v>
      </c>
      <c r="AB40" s="36" t="n">
        <v>0.06436699999999999</v>
      </c>
      <c r="AC40" s="36" t="n">
        <v>0.064537</v>
      </c>
      <c r="AD40" s="36" t="n">
        <v>0.064764</v>
      </c>
      <c r="AE40" s="36" t="n">
        <v>0.065053</v>
      </c>
      <c r="AF40" s="36" t="n">
        <v>0.065398</v>
      </c>
      <c r="AG40" s="36" t="n">
        <v>0.065787</v>
      </c>
      <c r="AH40" s="36" t="n">
        <v>0.066173</v>
      </c>
      <c r="AI40" s="36" t="n">
        <v>0.066556</v>
      </c>
      <c r="AJ40" s="36" t="n">
        <v>0.066937</v>
      </c>
      <c r="AK40" s="80" t="n">
        <v>-0.000845</v>
      </c>
    </row>
    <row r="41" ht="15" customHeight="1" s="67">
      <c r="A41" s="22" t="inlineStr">
        <is>
          <t>RKI000:fa_Lighting</t>
        </is>
      </c>
      <c r="B41" s="34" t="inlineStr">
        <is>
          <t xml:space="preserve">   Lighting</t>
        </is>
      </c>
      <c r="C41" s="36" t="n">
        <v>0.32583</v>
      </c>
      <c r="D41" s="36" t="n">
        <v>0.31159</v>
      </c>
      <c r="E41" s="36" t="n">
        <v>0.293612</v>
      </c>
      <c r="F41" s="36" t="n">
        <v>0.241862</v>
      </c>
      <c r="G41" s="36" t="n">
        <v>0.209071</v>
      </c>
      <c r="H41" s="36" t="n">
        <v>0.194281</v>
      </c>
      <c r="I41" s="36" t="n">
        <v>0.192143</v>
      </c>
      <c r="J41" s="36" t="n">
        <v>0.191247</v>
      </c>
      <c r="K41" s="36" t="n">
        <v>0.190919</v>
      </c>
      <c r="L41" s="36" t="n">
        <v>0.190513</v>
      </c>
      <c r="M41" s="36" t="n">
        <v>0.190664</v>
      </c>
      <c r="N41" s="36" t="n">
        <v>0.191245</v>
      </c>
      <c r="O41" s="36" t="n">
        <v>0.19197</v>
      </c>
      <c r="P41" s="36" t="n">
        <v>0.191176</v>
      </c>
      <c r="Q41" s="36" t="n">
        <v>0.190475</v>
      </c>
      <c r="R41" s="36" t="n">
        <v>0.18987</v>
      </c>
      <c r="S41" s="36" t="n">
        <v>0.189542</v>
      </c>
      <c r="T41" s="36" t="n">
        <v>0.189485</v>
      </c>
      <c r="U41" s="36" t="n">
        <v>0.189828</v>
      </c>
      <c r="V41" s="36" t="n">
        <v>0.190336</v>
      </c>
      <c r="W41" s="36" t="n">
        <v>0.190988</v>
      </c>
      <c r="X41" s="36" t="n">
        <v>0.19185</v>
      </c>
      <c r="Y41" s="36" t="n">
        <v>0.192921</v>
      </c>
      <c r="Z41" s="36" t="n">
        <v>0.192029</v>
      </c>
      <c r="AA41" s="36" t="n">
        <v>0.191333</v>
      </c>
      <c r="AB41" s="36" t="n">
        <v>0.190866</v>
      </c>
      <c r="AC41" s="36" t="n">
        <v>0.190549</v>
      </c>
      <c r="AD41" s="36" t="n">
        <v>0.190372</v>
      </c>
      <c r="AE41" s="36" t="n">
        <v>0.190234</v>
      </c>
      <c r="AF41" s="36" t="n">
        <v>0.190115</v>
      </c>
      <c r="AG41" s="36" t="n">
        <v>0.190035</v>
      </c>
      <c r="AH41" s="36" t="n">
        <v>0.190007</v>
      </c>
      <c r="AI41" s="36" t="n">
        <v>0.190068</v>
      </c>
      <c r="AJ41" s="36" t="n">
        <v>0.190255</v>
      </c>
      <c r="AK41" s="80" t="n">
        <v>-0.015298</v>
      </c>
    </row>
    <row r="42" ht="15" customHeight="1" s="67">
      <c r="A42" s="22" t="inlineStr">
        <is>
          <t>RKI000:fa_ClothesWasher</t>
        </is>
      </c>
      <c r="B42" s="34" t="inlineStr">
        <is>
          <t xml:space="preserve">   Clothes Washers 1/</t>
        </is>
      </c>
      <c r="C42" s="36" t="n">
        <v>0.035439</v>
      </c>
      <c r="D42" s="36" t="n">
        <v>0.035714</v>
      </c>
      <c r="E42" s="36" t="n">
        <v>0.036023</v>
      </c>
      <c r="F42" s="36" t="n">
        <v>0.036315</v>
      </c>
      <c r="G42" s="36" t="n">
        <v>0.036606</v>
      </c>
      <c r="H42" s="36" t="n">
        <v>0.036899</v>
      </c>
      <c r="I42" s="36" t="n">
        <v>0.037184</v>
      </c>
      <c r="J42" s="36" t="n">
        <v>0.037464</v>
      </c>
      <c r="K42" s="36" t="n">
        <v>0.037746</v>
      </c>
      <c r="L42" s="36" t="n">
        <v>0.038017</v>
      </c>
      <c r="M42" s="36" t="n">
        <v>0.038277</v>
      </c>
      <c r="N42" s="36" t="n">
        <v>0.038538</v>
      </c>
      <c r="O42" s="36" t="n">
        <v>0.038807</v>
      </c>
      <c r="P42" s="36" t="n">
        <v>0.039108</v>
      </c>
      <c r="Q42" s="36" t="n">
        <v>0.039418</v>
      </c>
      <c r="R42" s="36" t="n">
        <v>0.039722</v>
      </c>
      <c r="S42" s="36" t="n">
        <v>0.040034</v>
      </c>
      <c r="T42" s="36" t="n">
        <v>0.04036</v>
      </c>
      <c r="U42" s="36" t="n">
        <v>0.040691</v>
      </c>
      <c r="V42" s="36" t="n">
        <v>0.041017</v>
      </c>
      <c r="W42" s="36" t="n">
        <v>0.041341</v>
      </c>
      <c r="X42" s="36" t="n">
        <v>0.041664</v>
      </c>
      <c r="Y42" s="36" t="n">
        <v>0.041983</v>
      </c>
      <c r="Z42" s="36" t="n">
        <v>0.042304</v>
      </c>
      <c r="AA42" s="36" t="n">
        <v>0.042625</v>
      </c>
      <c r="AB42" s="36" t="n">
        <v>0.042945</v>
      </c>
      <c r="AC42" s="36" t="n">
        <v>0.043268</v>
      </c>
      <c r="AD42" s="36" t="n">
        <v>0.043597</v>
      </c>
      <c r="AE42" s="36" t="n">
        <v>0.043934</v>
      </c>
      <c r="AF42" s="36" t="n">
        <v>0.044275</v>
      </c>
      <c r="AG42" s="36" t="n">
        <v>0.044618</v>
      </c>
      <c r="AH42" s="36" t="n">
        <v>0.044958</v>
      </c>
      <c r="AI42" s="36" t="n">
        <v>0.045297</v>
      </c>
      <c r="AJ42" s="36" t="n">
        <v>0.045636</v>
      </c>
      <c r="AK42" s="80" t="n">
        <v>0.00769</v>
      </c>
    </row>
    <row r="43" ht="15" customHeight="1" s="67">
      <c r="A43" s="22" t="inlineStr">
        <is>
          <t>RKI000:fa_Dishwashers</t>
        </is>
      </c>
      <c r="B43" s="34" t="inlineStr">
        <is>
          <t xml:space="preserve">   Dishwashers 1/</t>
        </is>
      </c>
      <c r="C43" s="36" t="n">
        <v>0.025043</v>
      </c>
      <c r="D43" s="36" t="n">
        <v>0.02547</v>
      </c>
      <c r="E43" s="36" t="n">
        <v>0.025908</v>
      </c>
      <c r="F43" s="36" t="n">
        <v>0.026346</v>
      </c>
      <c r="G43" s="36" t="n">
        <v>0.02677</v>
      </c>
      <c r="H43" s="36" t="n">
        <v>0.027185</v>
      </c>
      <c r="I43" s="36" t="n">
        <v>0.027586</v>
      </c>
      <c r="J43" s="36" t="n">
        <v>0.027973</v>
      </c>
      <c r="K43" s="36" t="n">
        <v>0.02835</v>
      </c>
      <c r="L43" s="36" t="n">
        <v>0.028707</v>
      </c>
      <c r="M43" s="36" t="n">
        <v>0.029042</v>
      </c>
      <c r="N43" s="36" t="n">
        <v>0.029408</v>
      </c>
      <c r="O43" s="36" t="n">
        <v>0.029814</v>
      </c>
      <c r="P43" s="36" t="n">
        <v>0.03026</v>
      </c>
      <c r="Q43" s="36" t="n">
        <v>0.030747</v>
      </c>
      <c r="R43" s="36" t="n">
        <v>0.031265</v>
      </c>
      <c r="S43" s="36" t="n">
        <v>0.031826</v>
      </c>
      <c r="T43" s="36" t="n">
        <v>0.032437</v>
      </c>
      <c r="U43" s="36" t="n">
        <v>0.033048</v>
      </c>
      <c r="V43" s="36" t="n">
        <v>0.033651</v>
      </c>
      <c r="W43" s="36" t="n">
        <v>0.034249</v>
      </c>
      <c r="X43" s="36" t="n">
        <v>0.034844</v>
      </c>
      <c r="Y43" s="36" t="n">
        <v>0.035433</v>
      </c>
      <c r="Z43" s="36" t="n">
        <v>0.036021</v>
      </c>
      <c r="AA43" s="36" t="n">
        <v>0.036606</v>
      </c>
      <c r="AB43" s="36" t="n">
        <v>0.037188</v>
      </c>
      <c r="AC43" s="36" t="n">
        <v>0.037769</v>
      </c>
      <c r="AD43" s="36" t="n">
        <v>0.038353</v>
      </c>
      <c r="AE43" s="36" t="n">
        <v>0.03894</v>
      </c>
      <c r="AF43" s="36" t="n">
        <v>0.039529</v>
      </c>
      <c r="AG43" s="36" t="n">
        <v>0.040117</v>
      </c>
      <c r="AH43" s="36" t="n">
        <v>0.040701</v>
      </c>
      <c r="AI43" s="36" t="n">
        <v>0.041282</v>
      </c>
      <c r="AJ43" s="36" t="n">
        <v>0.04186</v>
      </c>
      <c r="AK43" s="80" t="n">
        <v>0.015648</v>
      </c>
    </row>
    <row r="44" ht="15" customHeight="1" s="67">
      <c r="A44" s="22" t="inlineStr">
        <is>
          <t>RKI000:fa_ColorTelevisi</t>
        </is>
      </c>
      <c r="B44" s="34" t="inlineStr">
        <is>
          <t xml:space="preserve">   Televisions and Related Equipment 2/</t>
        </is>
      </c>
      <c r="C44" s="36" t="n">
        <v>0.216622</v>
      </c>
      <c r="D44" s="36" t="n">
        <v>0.212622</v>
      </c>
      <c r="E44" s="36" t="n">
        <v>0.208959</v>
      </c>
      <c r="F44" s="36" t="n">
        <v>0.205243</v>
      </c>
      <c r="G44" s="36" t="n">
        <v>0.201708</v>
      </c>
      <c r="H44" s="36" t="n">
        <v>0.19867</v>
      </c>
      <c r="I44" s="36" t="n">
        <v>0.196111</v>
      </c>
      <c r="J44" s="36" t="n">
        <v>0.194008</v>
      </c>
      <c r="K44" s="36" t="n">
        <v>0.192503</v>
      </c>
      <c r="L44" s="36" t="n">
        <v>0.191679</v>
      </c>
      <c r="M44" s="36" t="n">
        <v>0.191725</v>
      </c>
      <c r="N44" s="36" t="n">
        <v>0.192585</v>
      </c>
      <c r="O44" s="36" t="n">
        <v>0.19422</v>
      </c>
      <c r="P44" s="36" t="n">
        <v>0.19646</v>
      </c>
      <c r="Q44" s="36" t="n">
        <v>0.199268</v>
      </c>
      <c r="R44" s="36" t="n">
        <v>0.202435</v>
      </c>
      <c r="S44" s="36" t="n">
        <v>0.206072</v>
      </c>
      <c r="T44" s="36" t="n">
        <v>0.210122</v>
      </c>
      <c r="U44" s="36" t="n">
        <v>0.214538</v>
      </c>
      <c r="V44" s="36" t="n">
        <v>0.219103</v>
      </c>
      <c r="W44" s="36" t="n">
        <v>0.223658</v>
      </c>
      <c r="X44" s="36" t="n">
        <v>0.228214</v>
      </c>
      <c r="Y44" s="36" t="n">
        <v>0.23266</v>
      </c>
      <c r="Z44" s="36" t="n">
        <v>0.236964</v>
      </c>
      <c r="AA44" s="36" t="n">
        <v>0.24064</v>
      </c>
      <c r="AB44" s="36" t="n">
        <v>0.243848</v>
      </c>
      <c r="AC44" s="36" t="n">
        <v>0.246788</v>
      </c>
      <c r="AD44" s="36" t="n">
        <v>0.249717</v>
      </c>
      <c r="AE44" s="36" t="n">
        <v>0.252534</v>
      </c>
      <c r="AF44" s="36" t="n">
        <v>0.255203</v>
      </c>
      <c r="AG44" s="36" t="n">
        <v>0.257773</v>
      </c>
      <c r="AH44" s="36" t="n">
        <v>0.260241</v>
      </c>
      <c r="AI44" s="36" t="n">
        <v>0.262666</v>
      </c>
      <c r="AJ44" s="36" t="n">
        <v>0.265112</v>
      </c>
      <c r="AK44" s="80" t="n">
        <v>0.006919</v>
      </c>
    </row>
    <row r="45" ht="15" customHeight="1" s="67">
      <c r="A45" s="22" t="inlineStr">
        <is>
          <t>RKI000:fa_PersonalCompu</t>
        </is>
      </c>
      <c r="B45" s="34" t="inlineStr">
        <is>
          <t xml:space="preserve">   Computers and Related Equipment 3/</t>
        </is>
      </c>
      <c r="C45" s="36" t="n">
        <v>0.09306499999999999</v>
      </c>
      <c r="D45" s="36" t="n">
        <v>0.090292</v>
      </c>
      <c r="E45" s="36" t="n">
        <v>0.087673</v>
      </c>
      <c r="F45" s="36" t="n">
        <v>0.085026</v>
      </c>
      <c r="G45" s="36" t="n">
        <v>0.08243</v>
      </c>
      <c r="H45" s="36" t="n">
        <v>0.07997899999999999</v>
      </c>
      <c r="I45" s="36" t="n">
        <v>0.07766099999999999</v>
      </c>
      <c r="J45" s="36" t="n">
        <v>0.075459</v>
      </c>
      <c r="K45" s="36" t="n">
        <v>0.073398</v>
      </c>
      <c r="L45" s="36" t="n">
        <v>0.07151</v>
      </c>
      <c r="M45" s="36" t="n">
        <v>0.069841</v>
      </c>
      <c r="N45" s="36" t="n">
        <v>0.06836200000000001</v>
      </c>
      <c r="O45" s="36" t="n">
        <v>0.067037</v>
      </c>
      <c r="P45" s="36" t="n">
        <v>0.065788</v>
      </c>
      <c r="Q45" s="36" t="n">
        <v>0.064598</v>
      </c>
      <c r="R45" s="36" t="n">
        <v>0.063391</v>
      </c>
      <c r="S45" s="36" t="n">
        <v>0.062193</v>
      </c>
      <c r="T45" s="36" t="n">
        <v>0.060982</v>
      </c>
      <c r="U45" s="36" t="n">
        <v>0.059734</v>
      </c>
      <c r="V45" s="36" t="n">
        <v>0.058386</v>
      </c>
      <c r="W45" s="36" t="n">
        <v>0.057049</v>
      </c>
      <c r="X45" s="36" t="n">
        <v>0.055749</v>
      </c>
      <c r="Y45" s="36" t="n">
        <v>0.054466</v>
      </c>
      <c r="Z45" s="36" t="n">
        <v>0.053213</v>
      </c>
      <c r="AA45" s="36" t="n">
        <v>0.051906</v>
      </c>
      <c r="AB45" s="36" t="n">
        <v>0.050575</v>
      </c>
      <c r="AC45" s="36" t="n">
        <v>0.049231</v>
      </c>
      <c r="AD45" s="36" t="n">
        <v>0.047866</v>
      </c>
      <c r="AE45" s="36" t="n">
        <v>0.04644</v>
      </c>
      <c r="AF45" s="36" t="n">
        <v>0.044941</v>
      </c>
      <c r="AG45" s="36" t="n">
        <v>0.043361</v>
      </c>
      <c r="AH45" s="36" t="n">
        <v>0.0417</v>
      </c>
      <c r="AI45" s="36" t="n">
        <v>0.039929</v>
      </c>
      <c r="AJ45" s="36" t="n">
        <v>0.038051</v>
      </c>
      <c r="AK45" s="80" t="n">
        <v>-0.026642</v>
      </c>
    </row>
    <row r="46" ht="15" customHeight="1" s="67">
      <c r="A46" s="22" t="inlineStr">
        <is>
          <t>RKI000:fa_FurnaceFans</t>
        </is>
      </c>
      <c r="B46" s="34" t="inlineStr">
        <is>
          <t xml:space="preserve">   Furnace Fans and Boiler Circulation Pumps</t>
        </is>
      </c>
      <c r="C46" s="36" t="n">
        <v>0.068452</v>
      </c>
      <c r="D46" s="36" t="n">
        <v>0.086289</v>
      </c>
      <c r="E46" s="36" t="n">
        <v>0.083105</v>
      </c>
      <c r="F46" s="36" t="n">
        <v>0.07853499999999999</v>
      </c>
      <c r="G46" s="36" t="n">
        <v>0.07856</v>
      </c>
      <c r="H46" s="36" t="n">
        <v>0.078599</v>
      </c>
      <c r="I46" s="36" t="n">
        <v>0.07860499999999999</v>
      </c>
      <c r="J46" s="36" t="n">
        <v>0.078553</v>
      </c>
      <c r="K46" s="36" t="n">
        <v>0.0785</v>
      </c>
      <c r="L46" s="36" t="n">
        <v>0.078461</v>
      </c>
      <c r="M46" s="36" t="n">
        <v>0.07852000000000001</v>
      </c>
      <c r="N46" s="36" t="n">
        <v>0.078556</v>
      </c>
      <c r="O46" s="36" t="n">
        <v>0.078482</v>
      </c>
      <c r="P46" s="36" t="n">
        <v>0.07836</v>
      </c>
      <c r="Q46" s="36" t="n">
        <v>0.07815999999999999</v>
      </c>
      <c r="R46" s="36" t="n">
        <v>0.077779</v>
      </c>
      <c r="S46" s="36" t="n">
        <v>0.077184</v>
      </c>
      <c r="T46" s="36" t="n">
        <v>0.076441</v>
      </c>
      <c r="U46" s="36" t="n">
        <v>0.075562</v>
      </c>
      <c r="V46" s="36" t="n">
        <v>0.074555</v>
      </c>
      <c r="W46" s="36" t="n">
        <v>0.07345500000000001</v>
      </c>
      <c r="X46" s="36" t="n">
        <v>0.072268</v>
      </c>
      <c r="Y46" s="36" t="n">
        <v>0.071057</v>
      </c>
      <c r="Z46" s="36" t="n">
        <v>0.069852</v>
      </c>
      <c r="AA46" s="36" t="n">
        <v>0.068717</v>
      </c>
      <c r="AB46" s="36" t="n">
        <v>0.06763</v>
      </c>
      <c r="AC46" s="36" t="n">
        <v>0.06661599999999999</v>
      </c>
      <c r="AD46" s="36" t="n">
        <v>0.065702</v>
      </c>
      <c r="AE46" s="36" t="n">
        <v>0.06489499999999999</v>
      </c>
      <c r="AF46" s="36" t="n">
        <v>0.06419800000000001</v>
      </c>
      <c r="AG46" s="36" t="n">
        <v>0.063599</v>
      </c>
      <c r="AH46" s="36" t="n">
        <v>0.06308999999999999</v>
      </c>
      <c r="AI46" s="36" t="n">
        <v>0.062656</v>
      </c>
      <c r="AJ46" s="36" t="n">
        <v>0.06234</v>
      </c>
      <c r="AK46" s="80" t="n">
        <v>-0.010108</v>
      </c>
    </row>
    <row r="47" ht="15" customHeight="1" s="67">
      <c r="A47" s="22" t="inlineStr">
        <is>
          <t>RKI000:fa_OtherUses</t>
        </is>
      </c>
      <c r="B47" s="34" t="inlineStr">
        <is>
          <t xml:space="preserve">   Other Uses 4/</t>
        </is>
      </c>
      <c r="C47" s="36" t="n">
        <v>1.583726</v>
      </c>
      <c r="D47" s="36" t="n">
        <v>1.570263</v>
      </c>
      <c r="E47" s="36" t="n">
        <v>1.687458</v>
      </c>
      <c r="F47" s="36" t="n">
        <v>1.715294</v>
      </c>
      <c r="G47" s="36" t="n">
        <v>1.721644</v>
      </c>
      <c r="H47" s="36" t="n">
        <v>1.726066</v>
      </c>
      <c r="I47" s="36" t="n">
        <v>1.729309</v>
      </c>
      <c r="J47" s="36" t="n">
        <v>1.7316</v>
      </c>
      <c r="K47" s="36" t="n">
        <v>1.733899</v>
      </c>
      <c r="L47" s="36" t="n">
        <v>1.746865</v>
      </c>
      <c r="M47" s="36" t="n">
        <v>1.759608</v>
      </c>
      <c r="N47" s="36" t="n">
        <v>1.776424</v>
      </c>
      <c r="O47" s="36" t="n">
        <v>1.791757</v>
      </c>
      <c r="P47" s="36" t="n">
        <v>1.806955</v>
      </c>
      <c r="Q47" s="36" t="n">
        <v>1.823311</v>
      </c>
      <c r="R47" s="36" t="n">
        <v>1.83872</v>
      </c>
      <c r="S47" s="36" t="n">
        <v>1.854196</v>
      </c>
      <c r="T47" s="36" t="n">
        <v>1.874032</v>
      </c>
      <c r="U47" s="36" t="n">
        <v>1.893131</v>
      </c>
      <c r="V47" s="36" t="n">
        <v>1.911694</v>
      </c>
      <c r="W47" s="36" t="n">
        <v>1.930003</v>
      </c>
      <c r="X47" s="36" t="n">
        <v>1.948787</v>
      </c>
      <c r="Y47" s="36" t="n">
        <v>1.967896</v>
      </c>
      <c r="Z47" s="36" t="n">
        <v>1.98807</v>
      </c>
      <c r="AA47" s="36" t="n">
        <v>2.007099</v>
      </c>
      <c r="AB47" s="36" t="n">
        <v>2.026516</v>
      </c>
      <c r="AC47" s="36" t="n">
        <v>2.046317</v>
      </c>
      <c r="AD47" s="36" t="n">
        <v>2.066598</v>
      </c>
      <c r="AE47" s="36" t="n">
        <v>2.086736</v>
      </c>
      <c r="AF47" s="36" t="n">
        <v>2.10655</v>
      </c>
      <c r="AG47" s="36" t="n">
        <v>2.126135</v>
      </c>
      <c r="AH47" s="36" t="n">
        <v>2.145294</v>
      </c>
      <c r="AI47" s="36" t="n">
        <v>2.164105</v>
      </c>
      <c r="AJ47" s="36" t="n">
        <v>2.182472</v>
      </c>
      <c r="AK47" s="80" t="n">
        <v>0.010341</v>
      </c>
    </row>
    <row r="48" ht="15" customHeight="1" s="67">
      <c r="A48" s="22" t="inlineStr">
        <is>
          <t>RKI000:fa_DeliveredEner</t>
        </is>
      </c>
      <c r="B48" s="31" t="inlineStr">
        <is>
          <t xml:space="preserve">     Delivered Energy</t>
        </is>
      </c>
      <c r="C48" s="35" t="n">
        <v>4.704531</v>
      </c>
      <c r="D48" s="35" t="n">
        <v>4.987749</v>
      </c>
      <c r="E48" s="35" t="n">
        <v>4.926449</v>
      </c>
      <c r="F48" s="35" t="n">
        <v>4.933414</v>
      </c>
      <c r="G48" s="35" t="n">
        <v>4.910034</v>
      </c>
      <c r="H48" s="35" t="n">
        <v>4.901211</v>
      </c>
      <c r="I48" s="35" t="n">
        <v>4.898593</v>
      </c>
      <c r="J48" s="35" t="n">
        <v>4.893072</v>
      </c>
      <c r="K48" s="35" t="n">
        <v>4.886442</v>
      </c>
      <c r="L48" s="35" t="n">
        <v>4.890779</v>
      </c>
      <c r="M48" s="35" t="n">
        <v>4.899333</v>
      </c>
      <c r="N48" s="35" t="n">
        <v>4.915403</v>
      </c>
      <c r="O48" s="35" t="n">
        <v>4.933342</v>
      </c>
      <c r="P48" s="35" t="n">
        <v>4.951215</v>
      </c>
      <c r="Q48" s="35" t="n">
        <v>4.972283</v>
      </c>
      <c r="R48" s="35" t="n">
        <v>4.992039</v>
      </c>
      <c r="S48" s="35" t="n">
        <v>5.013752</v>
      </c>
      <c r="T48" s="35" t="n">
        <v>5.042952</v>
      </c>
      <c r="U48" s="35" t="n">
        <v>5.073859</v>
      </c>
      <c r="V48" s="35" t="n">
        <v>5.10521</v>
      </c>
      <c r="W48" s="35" t="n">
        <v>5.137191</v>
      </c>
      <c r="X48" s="35" t="n">
        <v>5.170387</v>
      </c>
      <c r="Y48" s="35" t="n">
        <v>5.204749</v>
      </c>
      <c r="Z48" s="35" t="n">
        <v>5.239474</v>
      </c>
      <c r="AA48" s="35" t="n">
        <v>5.271381</v>
      </c>
      <c r="AB48" s="35" t="n">
        <v>5.304936</v>
      </c>
      <c r="AC48" s="35" t="n">
        <v>5.339235</v>
      </c>
      <c r="AD48" s="35" t="n">
        <v>5.374885</v>
      </c>
      <c r="AE48" s="35" t="n">
        <v>5.409807</v>
      </c>
      <c r="AF48" s="35" t="n">
        <v>5.444412</v>
      </c>
      <c r="AG48" s="35" t="n">
        <v>5.477887</v>
      </c>
      <c r="AH48" s="35" t="n">
        <v>5.510959</v>
      </c>
      <c r="AI48" s="35" t="n">
        <v>5.54398</v>
      </c>
      <c r="AJ48" s="35" t="n">
        <v>5.578341</v>
      </c>
      <c r="AK48" s="81" t="n">
        <v>0.003503</v>
      </c>
    </row>
    <row r="50" ht="15" customHeight="1" s="67">
      <c r="B50" s="31" t="inlineStr">
        <is>
          <t xml:space="preserve"> Natural Gas</t>
        </is>
      </c>
    </row>
    <row r="51" ht="15" customHeight="1" s="67">
      <c r="A51" s="22" t="inlineStr">
        <is>
          <t>RKI000:ga_SpaceHeating</t>
        </is>
      </c>
      <c r="B51" s="34" t="inlineStr">
        <is>
          <t xml:space="preserve">   Space Heating</t>
        </is>
      </c>
      <c r="C51" s="36" t="n">
        <v>3.15162</v>
      </c>
      <c r="D51" s="36" t="n">
        <v>3.585862</v>
      </c>
      <c r="E51" s="36" t="n">
        <v>3.555685</v>
      </c>
      <c r="F51" s="36" t="n">
        <v>3.390375</v>
      </c>
      <c r="G51" s="36" t="n">
        <v>3.371624</v>
      </c>
      <c r="H51" s="36" t="n">
        <v>3.352841</v>
      </c>
      <c r="I51" s="36" t="n">
        <v>3.331894</v>
      </c>
      <c r="J51" s="36" t="n">
        <v>3.308755</v>
      </c>
      <c r="K51" s="36" t="n">
        <v>3.286002</v>
      </c>
      <c r="L51" s="36" t="n">
        <v>3.265122</v>
      </c>
      <c r="M51" s="36" t="n">
        <v>3.247247</v>
      </c>
      <c r="N51" s="36" t="n">
        <v>3.230695</v>
      </c>
      <c r="O51" s="36" t="n">
        <v>3.212059</v>
      </c>
      <c r="P51" s="36" t="n">
        <v>3.195542</v>
      </c>
      <c r="Q51" s="36" t="n">
        <v>3.181699</v>
      </c>
      <c r="R51" s="36" t="n">
        <v>3.16675</v>
      </c>
      <c r="S51" s="36" t="n">
        <v>3.151713</v>
      </c>
      <c r="T51" s="36" t="n">
        <v>3.138437</v>
      </c>
      <c r="U51" s="36" t="n">
        <v>3.126384</v>
      </c>
      <c r="V51" s="36" t="n">
        <v>3.114606</v>
      </c>
      <c r="W51" s="36" t="n">
        <v>3.103395</v>
      </c>
      <c r="X51" s="36" t="n">
        <v>3.09351</v>
      </c>
      <c r="Y51" s="36" t="n">
        <v>3.084095</v>
      </c>
      <c r="Z51" s="36" t="n">
        <v>3.074678</v>
      </c>
      <c r="AA51" s="36" t="n">
        <v>3.065954</v>
      </c>
      <c r="AB51" s="36" t="n">
        <v>3.057234</v>
      </c>
      <c r="AC51" s="36" t="n">
        <v>3.047852</v>
      </c>
      <c r="AD51" s="36" t="n">
        <v>3.038454</v>
      </c>
      <c r="AE51" s="36" t="n">
        <v>3.029073</v>
      </c>
      <c r="AF51" s="36" t="n">
        <v>3.019845</v>
      </c>
      <c r="AG51" s="36" t="n">
        <v>3.010602</v>
      </c>
      <c r="AH51" s="36" t="n">
        <v>3.000606</v>
      </c>
      <c r="AI51" s="36" t="n">
        <v>2.989338</v>
      </c>
      <c r="AJ51" s="36" t="n">
        <v>2.978582</v>
      </c>
      <c r="AK51" s="80" t="n">
        <v>-0.005782</v>
      </c>
    </row>
    <row r="52" ht="15" customHeight="1" s="67">
      <c r="A52" s="22" t="inlineStr">
        <is>
          <t>RKI000:ga_SpaceCooling</t>
        </is>
      </c>
      <c r="B52" s="34" t="inlineStr">
        <is>
          <t xml:space="preserve">   Space Cooling</t>
        </is>
      </c>
      <c r="C52" s="36" t="n">
        <v>0.055534</v>
      </c>
      <c r="D52" s="36" t="n">
        <v>0.062704</v>
      </c>
      <c r="E52" s="36" t="n">
        <v>0.05208</v>
      </c>
      <c r="F52" s="36" t="n">
        <v>0.057642</v>
      </c>
      <c r="G52" s="36" t="n">
        <v>0.057315</v>
      </c>
      <c r="H52" s="36" t="n">
        <v>0.056935</v>
      </c>
      <c r="I52" s="36" t="n">
        <v>0.056474</v>
      </c>
      <c r="J52" s="36" t="n">
        <v>0.05599</v>
      </c>
      <c r="K52" s="36" t="n">
        <v>0.055522</v>
      </c>
      <c r="L52" s="36" t="n">
        <v>0.055116</v>
      </c>
      <c r="M52" s="36" t="n">
        <v>0.054779</v>
      </c>
      <c r="N52" s="36" t="n">
        <v>0.054471</v>
      </c>
      <c r="O52" s="36" t="n">
        <v>0.054125</v>
      </c>
      <c r="P52" s="36" t="n">
        <v>0.053787</v>
      </c>
      <c r="Q52" s="36" t="n">
        <v>0.053454</v>
      </c>
      <c r="R52" s="36" t="n">
        <v>0.053086</v>
      </c>
      <c r="S52" s="36" t="n">
        <v>0.05271</v>
      </c>
      <c r="T52" s="36" t="n">
        <v>0.052398</v>
      </c>
      <c r="U52" s="36" t="n">
        <v>0.052146</v>
      </c>
      <c r="V52" s="36" t="n">
        <v>0.051993</v>
      </c>
      <c r="W52" s="36" t="n">
        <v>0.051949</v>
      </c>
      <c r="X52" s="36" t="n">
        <v>0.051951</v>
      </c>
      <c r="Y52" s="36" t="n">
        <v>0.051966</v>
      </c>
      <c r="Z52" s="36" t="n">
        <v>0.051982</v>
      </c>
      <c r="AA52" s="36" t="n">
        <v>0.051999</v>
      </c>
      <c r="AB52" s="36" t="n">
        <v>0.051996</v>
      </c>
      <c r="AC52" s="36" t="n">
        <v>0.051987</v>
      </c>
      <c r="AD52" s="36" t="n">
        <v>0.051979</v>
      </c>
      <c r="AE52" s="36" t="n">
        <v>0.051954</v>
      </c>
      <c r="AF52" s="36" t="n">
        <v>0.05196</v>
      </c>
      <c r="AG52" s="36" t="n">
        <v>0.051947</v>
      </c>
      <c r="AH52" s="36" t="n">
        <v>0.051937</v>
      </c>
      <c r="AI52" s="36" t="n">
        <v>0.051917</v>
      </c>
      <c r="AJ52" s="36" t="n">
        <v>0.05192</v>
      </c>
      <c r="AK52" s="80" t="n">
        <v>-0.00588</v>
      </c>
    </row>
    <row r="53" ht="15" customHeight="1" s="67">
      <c r="A53" s="22" t="inlineStr">
        <is>
          <t>RKI000:ga_WaterHeating</t>
        </is>
      </c>
      <c r="B53" s="34" t="inlineStr">
        <is>
          <t xml:space="preserve">   Water Heating</t>
        </is>
      </c>
      <c r="C53" s="36" t="n">
        <v>0.997965</v>
      </c>
      <c r="D53" s="36" t="n">
        <v>0.996691</v>
      </c>
      <c r="E53" s="36" t="n">
        <v>0.9956199999999999</v>
      </c>
      <c r="F53" s="36" t="n">
        <v>0.993171</v>
      </c>
      <c r="G53" s="36" t="n">
        <v>0.991784</v>
      </c>
      <c r="H53" s="36" t="n">
        <v>0.991998</v>
      </c>
      <c r="I53" s="36" t="n">
        <v>0.993</v>
      </c>
      <c r="J53" s="36" t="n">
        <v>0.994823</v>
      </c>
      <c r="K53" s="36" t="n">
        <v>0.997817</v>
      </c>
      <c r="L53" s="36" t="n">
        <v>1.002642</v>
      </c>
      <c r="M53" s="36" t="n">
        <v>1.009085</v>
      </c>
      <c r="N53" s="36" t="n">
        <v>1.016949</v>
      </c>
      <c r="O53" s="36" t="n">
        <v>1.023663</v>
      </c>
      <c r="P53" s="36" t="n">
        <v>1.032426</v>
      </c>
      <c r="Q53" s="36" t="n">
        <v>1.041647</v>
      </c>
      <c r="R53" s="36" t="n">
        <v>1.0507</v>
      </c>
      <c r="S53" s="36" t="n">
        <v>1.059398</v>
      </c>
      <c r="T53" s="36" t="n">
        <v>1.068264</v>
      </c>
      <c r="U53" s="36" t="n">
        <v>1.07715</v>
      </c>
      <c r="V53" s="36" t="n">
        <v>1.085539</v>
      </c>
      <c r="W53" s="36" t="n">
        <v>1.093457</v>
      </c>
      <c r="X53" s="36" t="n">
        <v>1.1012</v>
      </c>
      <c r="Y53" s="36" t="n">
        <v>1.108693</v>
      </c>
      <c r="Z53" s="36" t="n">
        <v>1.115939</v>
      </c>
      <c r="AA53" s="36" t="n">
        <v>1.123264</v>
      </c>
      <c r="AB53" s="36" t="n">
        <v>1.130529</v>
      </c>
      <c r="AC53" s="36" t="n">
        <v>1.137865</v>
      </c>
      <c r="AD53" s="36" t="n">
        <v>1.145528</v>
      </c>
      <c r="AE53" s="36" t="n">
        <v>1.153519</v>
      </c>
      <c r="AF53" s="36" t="n">
        <v>1.161914</v>
      </c>
      <c r="AG53" s="36" t="n">
        <v>1.170573</v>
      </c>
      <c r="AH53" s="36" t="n">
        <v>1.179166</v>
      </c>
      <c r="AI53" s="36" t="n">
        <v>1.187504</v>
      </c>
      <c r="AJ53" s="36" t="n">
        <v>1.195939</v>
      </c>
      <c r="AK53" s="80" t="n">
        <v>0.005711</v>
      </c>
    </row>
    <row r="54" ht="15" customHeight="1" s="67">
      <c r="A54" s="22" t="inlineStr">
        <is>
          <t>RKI000:ga_Cooking</t>
        </is>
      </c>
      <c r="B54" s="34" t="inlineStr">
        <is>
          <t xml:space="preserve">   Cooking</t>
        </is>
      </c>
      <c r="C54" s="36" t="n">
        <v>0.102527</v>
      </c>
      <c r="D54" s="36" t="n">
        <v>0.102506</v>
      </c>
      <c r="E54" s="36" t="n">
        <v>0.102517</v>
      </c>
      <c r="F54" s="36" t="n">
        <v>0.102536</v>
      </c>
      <c r="G54" s="36" t="n">
        <v>0.102554</v>
      </c>
      <c r="H54" s="36" t="n">
        <v>0.102581</v>
      </c>
      <c r="I54" s="36" t="n">
        <v>0.102613</v>
      </c>
      <c r="J54" s="36" t="n">
        <v>0.10266</v>
      </c>
      <c r="K54" s="36" t="n">
        <v>0.102738</v>
      </c>
      <c r="L54" s="36" t="n">
        <v>0.102809</v>
      </c>
      <c r="M54" s="36" t="n">
        <v>0.102865</v>
      </c>
      <c r="N54" s="36" t="n">
        <v>0.102946</v>
      </c>
      <c r="O54" s="36" t="n">
        <v>0.103112</v>
      </c>
      <c r="P54" s="36" t="n">
        <v>0.103374</v>
      </c>
      <c r="Q54" s="36" t="n">
        <v>0.10374</v>
      </c>
      <c r="R54" s="36" t="n">
        <v>0.104185</v>
      </c>
      <c r="S54" s="36" t="n">
        <v>0.104747</v>
      </c>
      <c r="T54" s="36" t="n">
        <v>0.105386</v>
      </c>
      <c r="U54" s="36" t="n">
        <v>0.106098</v>
      </c>
      <c r="V54" s="36" t="n">
        <v>0.106854</v>
      </c>
      <c r="W54" s="36" t="n">
        <v>0.107656</v>
      </c>
      <c r="X54" s="36" t="n">
        <v>0.108482</v>
      </c>
      <c r="Y54" s="36" t="n">
        <v>0.109326</v>
      </c>
      <c r="Z54" s="36" t="n">
        <v>0.110197</v>
      </c>
      <c r="AA54" s="36" t="n">
        <v>0.111098</v>
      </c>
      <c r="AB54" s="36" t="n">
        <v>0.112021</v>
      </c>
      <c r="AC54" s="36" t="n">
        <v>0.112975</v>
      </c>
      <c r="AD54" s="36" t="n">
        <v>0.113965</v>
      </c>
      <c r="AE54" s="36" t="n">
        <v>0.114986</v>
      </c>
      <c r="AF54" s="36" t="n">
        <v>0.116027</v>
      </c>
      <c r="AG54" s="36" t="n">
        <v>0.117077</v>
      </c>
      <c r="AH54" s="36" t="n">
        <v>0.118119</v>
      </c>
      <c r="AI54" s="36" t="n">
        <v>0.119143</v>
      </c>
      <c r="AJ54" s="36" t="n">
        <v>0.120147</v>
      </c>
      <c r="AK54" s="80" t="n">
        <v>0.004975</v>
      </c>
    </row>
    <row r="55" ht="15" customHeight="1" s="67">
      <c r="A55" s="22" t="inlineStr">
        <is>
          <t>RKI000:ga_ClothesDryers</t>
        </is>
      </c>
      <c r="B55" s="34" t="inlineStr">
        <is>
          <t xml:space="preserve">   Clothes Dryers</t>
        </is>
      </c>
      <c r="C55" s="36" t="n">
        <v>0.037273</v>
      </c>
      <c r="D55" s="36" t="n">
        <v>0.037757</v>
      </c>
      <c r="E55" s="36" t="n">
        <v>0.038254</v>
      </c>
      <c r="F55" s="36" t="n">
        <v>0.038703</v>
      </c>
      <c r="G55" s="36" t="n">
        <v>0.039138</v>
      </c>
      <c r="H55" s="36" t="n">
        <v>0.039594</v>
      </c>
      <c r="I55" s="36" t="n">
        <v>0.040046</v>
      </c>
      <c r="J55" s="36" t="n">
        <v>0.040499</v>
      </c>
      <c r="K55" s="36" t="n">
        <v>0.040968</v>
      </c>
      <c r="L55" s="36" t="n">
        <v>0.041494</v>
      </c>
      <c r="M55" s="36" t="n">
        <v>0.042088</v>
      </c>
      <c r="N55" s="36" t="n">
        <v>0.042693</v>
      </c>
      <c r="O55" s="36" t="n">
        <v>0.043195</v>
      </c>
      <c r="P55" s="36" t="n">
        <v>0.043743</v>
      </c>
      <c r="Q55" s="36" t="n">
        <v>0.044335</v>
      </c>
      <c r="R55" s="36" t="n">
        <v>0.044938</v>
      </c>
      <c r="S55" s="36" t="n">
        <v>0.045531</v>
      </c>
      <c r="T55" s="36" t="n">
        <v>0.046129</v>
      </c>
      <c r="U55" s="36" t="n">
        <v>0.04672</v>
      </c>
      <c r="V55" s="36" t="n">
        <v>0.047286</v>
      </c>
      <c r="W55" s="36" t="n">
        <v>0.047868</v>
      </c>
      <c r="X55" s="36" t="n">
        <v>0.048477</v>
      </c>
      <c r="Y55" s="36" t="n">
        <v>0.049099</v>
      </c>
      <c r="Z55" s="36" t="n">
        <v>0.049727</v>
      </c>
      <c r="AA55" s="36" t="n">
        <v>0.050367</v>
      </c>
      <c r="AB55" s="36" t="n">
        <v>0.051005</v>
      </c>
      <c r="AC55" s="36" t="n">
        <v>0.051638</v>
      </c>
      <c r="AD55" s="36" t="n">
        <v>0.052269</v>
      </c>
      <c r="AE55" s="36" t="n">
        <v>0.052892</v>
      </c>
      <c r="AF55" s="36" t="n">
        <v>0.053513</v>
      </c>
      <c r="AG55" s="36" t="n">
        <v>0.054127</v>
      </c>
      <c r="AH55" s="36" t="n">
        <v>0.054725</v>
      </c>
      <c r="AI55" s="36" t="n">
        <v>0.055303</v>
      </c>
      <c r="AJ55" s="36" t="n">
        <v>0.055879</v>
      </c>
      <c r="AK55" s="80" t="n">
        <v>0.012326</v>
      </c>
    </row>
    <row r="56" ht="15" customHeight="1" s="67">
      <c r="A56" s="22" t="inlineStr">
        <is>
          <t>RKI000:ga_OtherNatGas</t>
        </is>
      </c>
      <c r="B56" s="34" t="inlineStr">
        <is>
          <t xml:space="preserve">   Other Uses 5/</t>
        </is>
      </c>
      <c r="C56" s="36" t="n">
        <v>0.230612</v>
      </c>
      <c r="D56" s="36" t="n">
        <v>0.230257</v>
      </c>
      <c r="E56" s="36" t="n">
        <v>0.229963</v>
      </c>
      <c r="F56" s="36" t="n">
        <v>0.229168</v>
      </c>
      <c r="G56" s="36" t="n">
        <v>0.228093</v>
      </c>
      <c r="H56" s="36" t="n">
        <v>0.227006</v>
      </c>
      <c r="I56" s="36" t="n">
        <v>0.225824</v>
      </c>
      <c r="J56" s="36" t="n">
        <v>0.224542</v>
      </c>
      <c r="K56" s="36" t="n">
        <v>0.223178</v>
      </c>
      <c r="L56" s="36" t="n">
        <v>0.221947</v>
      </c>
      <c r="M56" s="36" t="n">
        <v>0.220902</v>
      </c>
      <c r="N56" s="36" t="n">
        <v>0.219935</v>
      </c>
      <c r="O56" s="36" t="n">
        <v>0.218344</v>
      </c>
      <c r="P56" s="36" t="n">
        <v>0.216985</v>
      </c>
      <c r="Q56" s="36" t="n">
        <v>0.215862</v>
      </c>
      <c r="R56" s="36" t="n">
        <v>0.214892</v>
      </c>
      <c r="S56" s="36" t="n">
        <v>0.213916</v>
      </c>
      <c r="T56" s="36" t="n">
        <v>0.212997</v>
      </c>
      <c r="U56" s="36" t="n">
        <v>0.212123</v>
      </c>
      <c r="V56" s="36" t="n">
        <v>0.21126</v>
      </c>
      <c r="W56" s="36" t="n">
        <v>0.210396</v>
      </c>
      <c r="X56" s="36" t="n">
        <v>0.209585</v>
      </c>
      <c r="Y56" s="36" t="n">
        <v>0.208796</v>
      </c>
      <c r="Z56" s="36" t="n">
        <v>0.207988</v>
      </c>
      <c r="AA56" s="36" t="n">
        <v>0.207197</v>
      </c>
      <c r="AB56" s="36" t="n">
        <v>0.206399</v>
      </c>
      <c r="AC56" s="36" t="n">
        <v>0.205573</v>
      </c>
      <c r="AD56" s="36" t="n">
        <v>0.204734</v>
      </c>
      <c r="AE56" s="36" t="n">
        <v>0.203874</v>
      </c>
      <c r="AF56" s="36" t="n">
        <v>0.203022</v>
      </c>
      <c r="AG56" s="36" t="n">
        <v>0.202172</v>
      </c>
      <c r="AH56" s="36" t="n">
        <v>0.201304</v>
      </c>
      <c r="AI56" s="36" t="n">
        <v>0.2004</v>
      </c>
      <c r="AJ56" s="36" t="n">
        <v>0.19952</v>
      </c>
      <c r="AK56" s="80" t="n">
        <v>-0.004468</v>
      </c>
    </row>
    <row r="57" ht="15" customHeight="1" s="67">
      <c r="A57" s="22" t="inlineStr">
        <is>
          <t>RKI000:ga_DeliveredEner</t>
        </is>
      </c>
      <c r="B57" s="31" t="inlineStr">
        <is>
          <t xml:space="preserve">     Delivered Energy</t>
        </is>
      </c>
      <c r="C57" s="35" t="n">
        <v>4.575531</v>
      </c>
      <c r="D57" s="35" t="n">
        <v>5.015778</v>
      </c>
      <c r="E57" s="35" t="n">
        <v>4.974118</v>
      </c>
      <c r="F57" s="35" t="n">
        <v>4.811594</v>
      </c>
      <c r="G57" s="35" t="n">
        <v>4.79051</v>
      </c>
      <c r="H57" s="35" t="n">
        <v>4.770954</v>
      </c>
      <c r="I57" s="35" t="n">
        <v>4.749852</v>
      </c>
      <c r="J57" s="35" t="n">
        <v>4.72727</v>
      </c>
      <c r="K57" s="35" t="n">
        <v>4.706225</v>
      </c>
      <c r="L57" s="35" t="n">
        <v>4.689129</v>
      </c>
      <c r="M57" s="35" t="n">
        <v>4.676968</v>
      </c>
      <c r="N57" s="35" t="n">
        <v>4.667691</v>
      </c>
      <c r="O57" s="35" t="n">
        <v>4.654498</v>
      </c>
      <c r="P57" s="35" t="n">
        <v>4.645858</v>
      </c>
      <c r="Q57" s="35" t="n">
        <v>4.640737</v>
      </c>
      <c r="R57" s="35" t="n">
        <v>4.634551</v>
      </c>
      <c r="S57" s="35" t="n">
        <v>4.628016</v>
      </c>
      <c r="T57" s="35" t="n">
        <v>4.62361</v>
      </c>
      <c r="U57" s="35" t="n">
        <v>4.620621</v>
      </c>
      <c r="V57" s="35" t="n">
        <v>4.617538</v>
      </c>
      <c r="W57" s="35" t="n">
        <v>4.614721</v>
      </c>
      <c r="X57" s="35" t="n">
        <v>4.613205</v>
      </c>
      <c r="Y57" s="35" t="n">
        <v>4.611974</v>
      </c>
      <c r="Z57" s="35" t="n">
        <v>4.610511</v>
      </c>
      <c r="AA57" s="35" t="n">
        <v>4.609879</v>
      </c>
      <c r="AB57" s="35" t="n">
        <v>4.609186</v>
      </c>
      <c r="AC57" s="35" t="n">
        <v>4.607892</v>
      </c>
      <c r="AD57" s="35" t="n">
        <v>4.606929</v>
      </c>
      <c r="AE57" s="35" t="n">
        <v>4.606297</v>
      </c>
      <c r="AF57" s="35" t="n">
        <v>4.606281</v>
      </c>
      <c r="AG57" s="35" t="n">
        <v>4.606499</v>
      </c>
      <c r="AH57" s="35" t="n">
        <v>4.605857</v>
      </c>
      <c r="AI57" s="35" t="n">
        <v>4.603604</v>
      </c>
      <c r="AJ57" s="35" t="n">
        <v>4.601987</v>
      </c>
      <c r="AK57" s="81" t="n">
        <v>-0.002687</v>
      </c>
    </row>
    <row r="59" ht="15" customHeight="1" s="67">
      <c r="B59" s="31" t="inlineStr">
        <is>
          <t xml:space="preserve"> Distillate Fuel Oil 6/</t>
        </is>
      </c>
    </row>
    <row r="60" ht="15" customHeight="1" s="67">
      <c r="A60" s="22" t="inlineStr">
        <is>
          <t>RKI000:ha_SpaceHeating</t>
        </is>
      </c>
      <c r="B60" s="34" t="inlineStr">
        <is>
          <t xml:space="preserve">   Space Heating</t>
        </is>
      </c>
      <c r="C60" s="36" t="n">
        <v>0.400327</v>
      </c>
      <c r="D60" s="36" t="n">
        <v>0.415463</v>
      </c>
      <c r="E60" s="36" t="n">
        <v>0.409435</v>
      </c>
      <c r="F60" s="36" t="n">
        <v>0.369028</v>
      </c>
      <c r="G60" s="36" t="n">
        <v>0.359876</v>
      </c>
      <c r="H60" s="36" t="n">
        <v>0.351116</v>
      </c>
      <c r="I60" s="36" t="n">
        <v>0.342202</v>
      </c>
      <c r="J60" s="36" t="n">
        <v>0.332682</v>
      </c>
      <c r="K60" s="36" t="n">
        <v>0.323488</v>
      </c>
      <c r="L60" s="36" t="n">
        <v>0.314801</v>
      </c>
      <c r="M60" s="36" t="n">
        <v>0.306396</v>
      </c>
      <c r="N60" s="36" t="n">
        <v>0.298654</v>
      </c>
      <c r="O60" s="36" t="n">
        <v>0.291241</v>
      </c>
      <c r="P60" s="36" t="n">
        <v>0.284405</v>
      </c>
      <c r="Q60" s="36" t="n">
        <v>0.277887</v>
      </c>
      <c r="R60" s="36" t="n">
        <v>0.2715</v>
      </c>
      <c r="S60" s="36" t="n">
        <v>0.26521</v>
      </c>
      <c r="T60" s="36" t="n">
        <v>0.259303</v>
      </c>
      <c r="U60" s="36" t="n">
        <v>0.253604</v>
      </c>
      <c r="V60" s="36" t="n">
        <v>0.247889</v>
      </c>
      <c r="W60" s="36" t="n">
        <v>0.242638</v>
      </c>
      <c r="X60" s="36" t="n">
        <v>0.237579</v>
      </c>
      <c r="Y60" s="36" t="n">
        <v>0.232667</v>
      </c>
      <c r="Z60" s="36" t="n">
        <v>0.227773</v>
      </c>
      <c r="AA60" s="36" t="n">
        <v>0.223098</v>
      </c>
      <c r="AB60" s="36" t="n">
        <v>0.218409</v>
      </c>
      <c r="AC60" s="36" t="n">
        <v>0.213761</v>
      </c>
      <c r="AD60" s="36" t="n">
        <v>0.209233</v>
      </c>
      <c r="AE60" s="36" t="n">
        <v>0.204701</v>
      </c>
      <c r="AF60" s="36" t="n">
        <v>0.200286</v>
      </c>
      <c r="AG60" s="36" t="n">
        <v>0.195912</v>
      </c>
      <c r="AH60" s="36" t="n">
        <v>0.191437</v>
      </c>
      <c r="AI60" s="36" t="n">
        <v>0.187007</v>
      </c>
      <c r="AJ60" s="36" t="n">
        <v>0.182623</v>
      </c>
      <c r="AK60" s="80" t="n">
        <v>-0.025359</v>
      </c>
    </row>
    <row r="61" ht="15" customHeight="1" s="67">
      <c r="A61" s="22" t="inlineStr">
        <is>
          <t>RKI000:ha_WaterHeating</t>
        </is>
      </c>
      <c r="B61" s="34" t="inlineStr">
        <is>
          <t xml:space="preserve">   Water Heating</t>
        </is>
      </c>
      <c r="C61" s="36" t="n">
        <v>0.055865</v>
      </c>
      <c r="D61" s="36" t="n">
        <v>0.052595</v>
      </c>
      <c r="E61" s="36" t="n">
        <v>0.049368</v>
      </c>
      <c r="F61" s="36" t="n">
        <v>0.046523</v>
      </c>
      <c r="G61" s="36" t="n">
        <v>0.0441</v>
      </c>
      <c r="H61" s="36" t="n">
        <v>0.041912</v>
      </c>
      <c r="I61" s="36" t="n">
        <v>0.039912</v>
      </c>
      <c r="J61" s="36" t="n">
        <v>0.038074</v>
      </c>
      <c r="K61" s="36" t="n">
        <v>0.036495</v>
      </c>
      <c r="L61" s="36" t="n">
        <v>0.035163</v>
      </c>
      <c r="M61" s="36" t="n">
        <v>0.034025</v>
      </c>
      <c r="N61" s="36" t="n">
        <v>0.033123</v>
      </c>
      <c r="O61" s="36" t="n">
        <v>0.032414</v>
      </c>
      <c r="P61" s="36" t="n">
        <v>0.031921</v>
      </c>
      <c r="Q61" s="36" t="n">
        <v>0.031392</v>
      </c>
      <c r="R61" s="36" t="n">
        <v>0.030833</v>
      </c>
      <c r="S61" s="36" t="n">
        <v>0.030247</v>
      </c>
      <c r="T61" s="36" t="n">
        <v>0.029666</v>
      </c>
      <c r="U61" s="36" t="n">
        <v>0.02908</v>
      </c>
      <c r="V61" s="36" t="n">
        <v>0.028475</v>
      </c>
      <c r="W61" s="36" t="n">
        <v>0.0279</v>
      </c>
      <c r="X61" s="36" t="n">
        <v>0.027333</v>
      </c>
      <c r="Y61" s="36" t="n">
        <v>0.026773</v>
      </c>
      <c r="Z61" s="36" t="n">
        <v>0.026218</v>
      </c>
      <c r="AA61" s="36" t="n">
        <v>0.025693</v>
      </c>
      <c r="AB61" s="36" t="n">
        <v>0.025188</v>
      </c>
      <c r="AC61" s="36" t="n">
        <v>0.024715</v>
      </c>
      <c r="AD61" s="36" t="n">
        <v>0.024278</v>
      </c>
      <c r="AE61" s="36" t="n">
        <v>0.023864</v>
      </c>
      <c r="AF61" s="36" t="n">
        <v>0.023477</v>
      </c>
      <c r="AG61" s="36" t="n">
        <v>0.023115</v>
      </c>
      <c r="AH61" s="36" t="n">
        <v>0.022761</v>
      </c>
      <c r="AI61" s="36" t="n">
        <v>0.022422</v>
      </c>
      <c r="AJ61" s="36" t="n">
        <v>0.022093</v>
      </c>
      <c r="AK61" s="80" t="n">
        <v>-0.02674</v>
      </c>
    </row>
    <row r="62" ht="15" customHeight="1" s="67">
      <c r="A62" s="22" t="inlineStr">
        <is>
          <t>RKI000:Other_ha_ha</t>
        </is>
      </c>
      <c r="B62" s="34" t="inlineStr">
        <is>
          <t xml:space="preserve">   Other Uses 7/</t>
        </is>
      </c>
      <c r="C62" s="36" t="n">
        <v>0.007926000000000001</v>
      </c>
      <c r="D62" s="36" t="n">
        <v>0.007756</v>
      </c>
      <c r="E62" s="36" t="n">
        <v>0.007602</v>
      </c>
      <c r="F62" s="36" t="n">
        <v>0.007508</v>
      </c>
      <c r="G62" s="36" t="n">
        <v>0.00745</v>
      </c>
      <c r="H62" s="36" t="n">
        <v>0.007397</v>
      </c>
      <c r="I62" s="36" t="n">
        <v>0.00734</v>
      </c>
      <c r="J62" s="36" t="n">
        <v>0.00727</v>
      </c>
      <c r="K62" s="36" t="n">
        <v>0.007203</v>
      </c>
      <c r="L62" s="36" t="n">
        <v>0.007144</v>
      </c>
      <c r="M62" s="36" t="n">
        <v>0.007084</v>
      </c>
      <c r="N62" s="36" t="n">
        <v>0.007032</v>
      </c>
      <c r="O62" s="36" t="n">
        <v>0.006981</v>
      </c>
      <c r="P62" s="36" t="n">
        <v>0.006936</v>
      </c>
      <c r="Q62" s="36" t="n">
        <v>0.006893</v>
      </c>
      <c r="R62" s="36" t="n">
        <v>0.006851</v>
      </c>
      <c r="S62" s="36" t="n">
        <v>0.006808</v>
      </c>
      <c r="T62" s="36" t="n">
        <v>0.006769</v>
      </c>
      <c r="U62" s="36" t="n">
        <v>0.006731</v>
      </c>
      <c r="V62" s="36" t="n">
        <v>0.00669</v>
      </c>
      <c r="W62" s="36" t="n">
        <v>0.006656</v>
      </c>
      <c r="X62" s="36" t="n">
        <v>0.006622</v>
      </c>
      <c r="Y62" s="36" t="n">
        <v>0.006589</v>
      </c>
      <c r="Z62" s="36" t="n">
        <v>0.006554</v>
      </c>
      <c r="AA62" s="36" t="n">
        <v>0.006522</v>
      </c>
      <c r="AB62" s="36" t="n">
        <v>0.006489</v>
      </c>
      <c r="AC62" s="36" t="n">
        <v>0.006458</v>
      </c>
      <c r="AD62" s="36" t="n">
        <v>0.006431</v>
      </c>
      <c r="AE62" s="36" t="n">
        <v>0.006403</v>
      </c>
      <c r="AF62" s="36" t="n">
        <v>0.006377</v>
      </c>
      <c r="AG62" s="36" t="n">
        <v>0.006353</v>
      </c>
      <c r="AH62" s="36" t="n">
        <v>0.006327</v>
      </c>
      <c r="AI62" s="36" t="n">
        <v>0.006302</v>
      </c>
      <c r="AJ62" s="36" t="n">
        <v>0.006277</v>
      </c>
      <c r="AK62" s="80" t="n">
        <v>-0.006588</v>
      </c>
    </row>
    <row r="63" ht="15" customHeight="1" s="67">
      <c r="A63" s="22" t="inlineStr">
        <is>
          <t>RKI000:ha_DeliveredEner</t>
        </is>
      </c>
      <c r="B63" s="31" t="inlineStr">
        <is>
          <t xml:space="preserve">     Delivered Energy</t>
        </is>
      </c>
      <c r="C63" s="35" t="n">
        <v>0.48074</v>
      </c>
      <c r="D63" s="35" t="n">
        <v>0.488138</v>
      </c>
      <c r="E63" s="35" t="n">
        <v>0.478785</v>
      </c>
      <c r="F63" s="35" t="n">
        <v>0.434938</v>
      </c>
      <c r="G63" s="35" t="n">
        <v>0.422977</v>
      </c>
      <c r="H63" s="35" t="n">
        <v>0.411679</v>
      </c>
      <c r="I63" s="35" t="n">
        <v>0.400433</v>
      </c>
      <c r="J63" s="35" t="n">
        <v>0.38874</v>
      </c>
      <c r="K63" s="35" t="n">
        <v>0.377665</v>
      </c>
      <c r="L63" s="35" t="n">
        <v>0.367382</v>
      </c>
      <c r="M63" s="35" t="n">
        <v>0.357598</v>
      </c>
      <c r="N63" s="35" t="n">
        <v>0.348754</v>
      </c>
      <c r="O63" s="35" t="n">
        <v>0.340462</v>
      </c>
      <c r="P63" s="35" t="n">
        <v>0.333</v>
      </c>
      <c r="Q63" s="35" t="n">
        <v>0.325818</v>
      </c>
      <c r="R63" s="35" t="n">
        <v>0.318733</v>
      </c>
      <c r="S63" s="35" t="n">
        <v>0.311713</v>
      </c>
      <c r="T63" s="35" t="n">
        <v>0.305091</v>
      </c>
      <c r="U63" s="35" t="n">
        <v>0.298672</v>
      </c>
      <c r="V63" s="35" t="n">
        <v>0.292212</v>
      </c>
      <c r="W63" s="35" t="n">
        <v>0.286259</v>
      </c>
      <c r="X63" s="35" t="n">
        <v>0.280508</v>
      </c>
      <c r="Y63" s="35" t="n">
        <v>0.274911</v>
      </c>
      <c r="Z63" s="35" t="n">
        <v>0.269336</v>
      </c>
      <c r="AA63" s="35" t="n">
        <v>0.264017</v>
      </c>
      <c r="AB63" s="35" t="n">
        <v>0.258705</v>
      </c>
      <c r="AC63" s="35" t="n">
        <v>0.253474</v>
      </c>
      <c r="AD63" s="35" t="n">
        <v>0.248408</v>
      </c>
      <c r="AE63" s="35" t="n">
        <v>0.243364</v>
      </c>
      <c r="AF63" s="35" t="n">
        <v>0.23847</v>
      </c>
      <c r="AG63" s="35" t="n">
        <v>0.233647</v>
      </c>
      <c r="AH63" s="35" t="n">
        <v>0.228731</v>
      </c>
      <c r="AI63" s="35" t="n">
        <v>0.223875</v>
      </c>
      <c r="AJ63" s="35" t="n">
        <v>0.21908</v>
      </c>
      <c r="AK63" s="81" t="n">
        <v>-0.024725</v>
      </c>
    </row>
    <row r="65" ht="15" customHeight="1" s="67">
      <c r="B65" s="31" t="inlineStr">
        <is>
          <t xml:space="preserve"> Propane</t>
        </is>
      </c>
    </row>
    <row r="66" ht="15" customHeight="1" s="67">
      <c r="A66" s="22" t="inlineStr">
        <is>
          <t>RKI000:ia_SpaceHeating</t>
        </is>
      </c>
      <c r="B66" s="34" t="inlineStr">
        <is>
          <t xml:space="preserve">   Space Heating</t>
        </is>
      </c>
      <c r="C66" s="36" t="n">
        <v>0.334026</v>
      </c>
      <c r="D66" s="36" t="n">
        <v>0.348067</v>
      </c>
      <c r="E66" s="36" t="n">
        <v>0.327964</v>
      </c>
      <c r="F66" s="36" t="n">
        <v>0.307211</v>
      </c>
      <c r="G66" s="36" t="n">
        <v>0.300705</v>
      </c>
      <c r="H66" s="36" t="n">
        <v>0.294849</v>
      </c>
      <c r="I66" s="36" t="n">
        <v>0.289384</v>
      </c>
      <c r="J66" s="36" t="n">
        <v>0.284106</v>
      </c>
      <c r="K66" s="36" t="n">
        <v>0.278965</v>
      </c>
      <c r="L66" s="36" t="n">
        <v>0.273876</v>
      </c>
      <c r="M66" s="36" t="n">
        <v>0.269173</v>
      </c>
      <c r="N66" s="36" t="n">
        <v>0.264836</v>
      </c>
      <c r="O66" s="36" t="n">
        <v>0.260848</v>
      </c>
      <c r="P66" s="36" t="n">
        <v>0.257232</v>
      </c>
      <c r="Q66" s="36" t="n">
        <v>0.25394</v>
      </c>
      <c r="R66" s="36" t="n">
        <v>0.250795</v>
      </c>
      <c r="S66" s="36" t="n">
        <v>0.247761</v>
      </c>
      <c r="T66" s="36" t="n">
        <v>0.244874</v>
      </c>
      <c r="U66" s="36" t="n">
        <v>0.242124</v>
      </c>
      <c r="V66" s="36" t="n">
        <v>0.239492</v>
      </c>
      <c r="W66" s="36" t="n">
        <v>0.236987</v>
      </c>
      <c r="X66" s="36" t="n">
        <v>0.234609</v>
      </c>
      <c r="Y66" s="36" t="n">
        <v>0.232335</v>
      </c>
      <c r="Z66" s="36" t="n">
        <v>0.230152</v>
      </c>
      <c r="AA66" s="36" t="n">
        <v>0.22812</v>
      </c>
      <c r="AB66" s="36" t="n">
        <v>0.226116</v>
      </c>
      <c r="AC66" s="36" t="n">
        <v>0.224115</v>
      </c>
      <c r="AD66" s="36" t="n">
        <v>0.222147</v>
      </c>
      <c r="AE66" s="36" t="n">
        <v>0.220236</v>
      </c>
      <c r="AF66" s="36" t="n">
        <v>0.2184</v>
      </c>
      <c r="AG66" s="36" t="n">
        <v>0.216625</v>
      </c>
      <c r="AH66" s="36" t="n">
        <v>0.21491</v>
      </c>
      <c r="AI66" s="36" t="n">
        <v>0.213251</v>
      </c>
      <c r="AJ66" s="36" t="n">
        <v>0.211699</v>
      </c>
      <c r="AK66" s="80" t="n">
        <v>-0.015418</v>
      </c>
    </row>
    <row r="67" ht="15" customHeight="1" s="67">
      <c r="A67" s="22" t="inlineStr">
        <is>
          <t>RKI000:ia_WaterHeating</t>
        </is>
      </c>
      <c r="B67" s="34" t="inlineStr">
        <is>
          <t xml:space="preserve">   Water Heating</t>
        </is>
      </c>
      <c r="C67" s="36" t="n">
        <v>0.07084799999999999</v>
      </c>
      <c r="D67" s="36" t="n">
        <v>0.067313</v>
      </c>
      <c r="E67" s="36" t="n">
        <v>0.06342399999999999</v>
      </c>
      <c r="F67" s="36" t="n">
        <v>0.059686</v>
      </c>
      <c r="G67" s="36" t="n">
        <v>0.056553</v>
      </c>
      <c r="H67" s="36" t="n">
        <v>0.053785</v>
      </c>
      <c r="I67" s="36" t="n">
        <v>0.051337</v>
      </c>
      <c r="J67" s="36" t="n">
        <v>0.049183</v>
      </c>
      <c r="K67" s="36" t="n">
        <v>0.047275</v>
      </c>
      <c r="L67" s="36" t="n">
        <v>0.045581</v>
      </c>
      <c r="M67" s="36" t="n">
        <v>0.044112</v>
      </c>
      <c r="N67" s="36" t="n">
        <v>0.042872</v>
      </c>
      <c r="O67" s="36" t="n">
        <v>0.04184</v>
      </c>
      <c r="P67" s="36" t="n">
        <v>0.041058</v>
      </c>
      <c r="Q67" s="36" t="n">
        <v>0.040238</v>
      </c>
      <c r="R67" s="36" t="n">
        <v>0.03938</v>
      </c>
      <c r="S67" s="36" t="n">
        <v>0.038492</v>
      </c>
      <c r="T67" s="36" t="n">
        <v>0.037591</v>
      </c>
      <c r="U67" s="36" t="n">
        <v>0.036691</v>
      </c>
      <c r="V67" s="36" t="n">
        <v>0.035797</v>
      </c>
      <c r="W67" s="36" t="n">
        <v>0.034926</v>
      </c>
      <c r="X67" s="36" t="n">
        <v>0.034086</v>
      </c>
      <c r="Y67" s="36" t="n">
        <v>0.033285</v>
      </c>
      <c r="Z67" s="36" t="n">
        <v>0.032531</v>
      </c>
      <c r="AA67" s="36" t="n">
        <v>0.031834</v>
      </c>
      <c r="AB67" s="36" t="n">
        <v>0.031195</v>
      </c>
      <c r="AC67" s="36" t="n">
        <v>0.03061</v>
      </c>
      <c r="AD67" s="36" t="n">
        <v>0.030081</v>
      </c>
      <c r="AE67" s="36" t="n">
        <v>0.029608</v>
      </c>
      <c r="AF67" s="36" t="n">
        <v>0.029187</v>
      </c>
      <c r="AG67" s="36" t="n">
        <v>0.028807</v>
      </c>
      <c r="AH67" s="36" t="n">
        <v>0.028458</v>
      </c>
      <c r="AI67" s="36" t="n">
        <v>0.02814</v>
      </c>
      <c r="AJ67" s="36" t="n">
        <v>0.02785</v>
      </c>
      <c r="AK67" s="80" t="n">
        <v>-0.027202</v>
      </c>
    </row>
    <row r="68" ht="15" customHeight="1" s="67">
      <c r="A68" s="22" t="inlineStr">
        <is>
          <t>RKI000:ia_Cooking</t>
        </is>
      </c>
      <c r="B68" s="34" t="inlineStr">
        <is>
          <t xml:space="preserve">   Cooking</t>
        </is>
      </c>
      <c r="C68" s="36" t="n">
        <v>0.017127</v>
      </c>
      <c r="D68" s="36" t="n">
        <v>0.016921</v>
      </c>
      <c r="E68" s="36" t="n">
        <v>0.016712</v>
      </c>
      <c r="F68" s="36" t="n">
        <v>0.016494</v>
      </c>
      <c r="G68" s="36" t="n">
        <v>0.016271</v>
      </c>
      <c r="H68" s="36" t="n">
        <v>0.016042</v>
      </c>
      <c r="I68" s="36" t="n">
        <v>0.015806</v>
      </c>
      <c r="J68" s="36" t="n">
        <v>0.015567</v>
      </c>
      <c r="K68" s="36" t="n">
        <v>0.015323</v>
      </c>
      <c r="L68" s="36" t="n">
        <v>0.015068</v>
      </c>
      <c r="M68" s="36" t="n">
        <v>0.0148</v>
      </c>
      <c r="N68" s="36" t="n">
        <v>0.014523</v>
      </c>
      <c r="O68" s="36" t="n">
        <v>0.014239</v>
      </c>
      <c r="P68" s="36" t="n">
        <v>0.013949</v>
      </c>
      <c r="Q68" s="36" t="n">
        <v>0.013656</v>
      </c>
      <c r="R68" s="36" t="n">
        <v>0.013359</v>
      </c>
      <c r="S68" s="36" t="n">
        <v>0.013105</v>
      </c>
      <c r="T68" s="36" t="n">
        <v>0.012893</v>
      </c>
      <c r="U68" s="36" t="n">
        <v>0.012724</v>
      </c>
      <c r="V68" s="36" t="n">
        <v>0.012597</v>
      </c>
      <c r="W68" s="36" t="n">
        <v>0.012514</v>
      </c>
      <c r="X68" s="36" t="n">
        <v>0.012425</v>
      </c>
      <c r="Y68" s="36" t="n">
        <v>0.012332</v>
      </c>
      <c r="Z68" s="36" t="n">
        <v>0.012235</v>
      </c>
      <c r="AA68" s="36" t="n">
        <v>0.012134</v>
      </c>
      <c r="AB68" s="36" t="n">
        <v>0.01203</v>
      </c>
      <c r="AC68" s="36" t="n">
        <v>0.011924</v>
      </c>
      <c r="AD68" s="36" t="n">
        <v>0.011821</v>
      </c>
      <c r="AE68" s="36" t="n">
        <v>0.01172</v>
      </c>
      <c r="AF68" s="36" t="n">
        <v>0.011625</v>
      </c>
      <c r="AG68" s="36" t="n">
        <v>0.011537</v>
      </c>
      <c r="AH68" s="36" t="n">
        <v>0.011454</v>
      </c>
      <c r="AI68" s="36" t="n">
        <v>0.011376</v>
      </c>
      <c r="AJ68" s="36" t="n">
        <v>0.011302</v>
      </c>
      <c r="AK68" s="80" t="n">
        <v>-0.012532</v>
      </c>
    </row>
    <row r="69" ht="15" customHeight="1" s="67">
      <c r="A69" s="22" t="inlineStr">
        <is>
          <t>RKI000:ia_OtherUses</t>
        </is>
      </c>
      <c r="B69" s="34" t="inlineStr">
        <is>
          <t xml:space="preserve">   Other Uses 7/</t>
        </is>
      </c>
      <c r="C69" s="36" t="n">
        <v>0.066054</v>
      </c>
      <c r="D69" s="36" t="n">
        <v>0.066831</v>
      </c>
      <c r="E69" s="36" t="n">
        <v>0.067339</v>
      </c>
      <c r="F69" s="36" t="n">
        <v>0.06798800000000001</v>
      </c>
      <c r="G69" s="36" t="n">
        <v>0.068956</v>
      </c>
      <c r="H69" s="36" t="n">
        <v>0.070074</v>
      </c>
      <c r="I69" s="36" t="n">
        <v>0.071271</v>
      </c>
      <c r="J69" s="36" t="n">
        <v>0.072507</v>
      </c>
      <c r="K69" s="36" t="n">
        <v>0.07377599999999999</v>
      </c>
      <c r="L69" s="36" t="n">
        <v>0.07506599999999999</v>
      </c>
      <c r="M69" s="36" t="n">
        <v>0.076401</v>
      </c>
      <c r="N69" s="36" t="n">
        <v>0.07779700000000001</v>
      </c>
      <c r="O69" s="36" t="n">
        <v>0.07922700000000001</v>
      </c>
      <c r="P69" s="36" t="n">
        <v>0.08075599999999999</v>
      </c>
      <c r="Q69" s="36" t="n">
        <v>0.082357</v>
      </c>
      <c r="R69" s="36" t="n">
        <v>0.08397</v>
      </c>
      <c r="S69" s="36" t="n">
        <v>0.085593</v>
      </c>
      <c r="T69" s="36" t="n">
        <v>0.08723499999999999</v>
      </c>
      <c r="U69" s="36" t="n">
        <v>0.088895</v>
      </c>
      <c r="V69" s="36" t="n">
        <v>0.090555</v>
      </c>
      <c r="W69" s="36" t="n">
        <v>0.09222900000000001</v>
      </c>
      <c r="X69" s="36" t="n">
        <v>0.09392399999999999</v>
      </c>
      <c r="Y69" s="36" t="n">
        <v>0.09563099999999999</v>
      </c>
      <c r="Z69" s="36" t="n">
        <v>0.097361</v>
      </c>
      <c r="AA69" s="36" t="n">
        <v>0.099119</v>
      </c>
      <c r="AB69" s="36" t="n">
        <v>0.100895</v>
      </c>
      <c r="AC69" s="36" t="n">
        <v>0.102694</v>
      </c>
      <c r="AD69" s="36" t="n">
        <v>0.104523</v>
      </c>
      <c r="AE69" s="36" t="n">
        <v>0.106394</v>
      </c>
      <c r="AF69" s="36" t="n">
        <v>0.108306</v>
      </c>
      <c r="AG69" s="36" t="n">
        <v>0.110254</v>
      </c>
      <c r="AH69" s="36" t="n">
        <v>0.112221</v>
      </c>
      <c r="AI69" s="36" t="n">
        <v>0.114215</v>
      </c>
      <c r="AJ69" s="36" t="n">
        <v>0.116248</v>
      </c>
      <c r="AK69" s="80" t="n">
        <v>0.017449</v>
      </c>
    </row>
    <row r="70" ht="15" customHeight="1" s="67">
      <c r="A70" s="22" t="inlineStr">
        <is>
          <t>RKI000:ia_DeliveredEner</t>
        </is>
      </c>
      <c r="B70" s="31" t="inlineStr">
        <is>
          <t xml:space="preserve">     Delivered Energy</t>
        </is>
      </c>
      <c r="C70" s="35" t="n">
        <v>0.488055</v>
      </c>
      <c r="D70" s="35" t="n">
        <v>0.499132</v>
      </c>
      <c r="E70" s="35" t="n">
        <v>0.475439</v>
      </c>
      <c r="F70" s="35" t="n">
        <v>0.451379</v>
      </c>
      <c r="G70" s="35" t="n">
        <v>0.442484</v>
      </c>
      <c r="H70" s="35" t="n">
        <v>0.43475</v>
      </c>
      <c r="I70" s="35" t="n">
        <v>0.427798</v>
      </c>
      <c r="J70" s="35" t="n">
        <v>0.421363</v>
      </c>
      <c r="K70" s="35" t="n">
        <v>0.415339</v>
      </c>
      <c r="L70" s="35" t="n">
        <v>0.409591</v>
      </c>
      <c r="M70" s="35" t="n">
        <v>0.404486</v>
      </c>
      <c r="N70" s="35" t="n">
        <v>0.400027</v>
      </c>
      <c r="O70" s="35" t="n">
        <v>0.396154</v>
      </c>
      <c r="P70" s="35" t="n">
        <v>0.392996</v>
      </c>
      <c r="Q70" s="35" t="n">
        <v>0.390191</v>
      </c>
      <c r="R70" s="35" t="n">
        <v>0.387504</v>
      </c>
      <c r="S70" s="35" t="n">
        <v>0.384952</v>
      </c>
      <c r="T70" s="35" t="n">
        <v>0.382593</v>
      </c>
      <c r="U70" s="35" t="n">
        <v>0.380434</v>
      </c>
      <c r="V70" s="35" t="n">
        <v>0.378441</v>
      </c>
      <c r="W70" s="35" t="n">
        <v>0.376655</v>
      </c>
      <c r="X70" s="35" t="n">
        <v>0.375043</v>
      </c>
      <c r="Y70" s="35" t="n">
        <v>0.373583</v>
      </c>
      <c r="Z70" s="35" t="n">
        <v>0.372278</v>
      </c>
      <c r="AA70" s="35" t="n">
        <v>0.371207</v>
      </c>
      <c r="AB70" s="35" t="n">
        <v>0.370236</v>
      </c>
      <c r="AC70" s="35" t="n">
        <v>0.369344</v>
      </c>
      <c r="AD70" s="35" t="n">
        <v>0.368572</v>
      </c>
      <c r="AE70" s="35" t="n">
        <v>0.367958</v>
      </c>
      <c r="AF70" s="35" t="n">
        <v>0.367518</v>
      </c>
      <c r="AG70" s="35" t="n">
        <v>0.367224</v>
      </c>
      <c r="AH70" s="35" t="n">
        <v>0.367044</v>
      </c>
      <c r="AI70" s="35" t="n">
        <v>0.366982</v>
      </c>
      <c r="AJ70" s="35" t="n">
        <v>0.367099</v>
      </c>
      <c r="AK70" s="81" t="n">
        <v>-0.009554999999999999</v>
      </c>
    </row>
    <row r="72" ht="15" customHeight="1" s="67">
      <c r="A72" s="22" t="inlineStr">
        <is>
          <t>RKI000:ja_MarketedRenew</t>
        </is>
      </c>
      <c r="B72" s="34" t="inlineStr">
        <is>
          <t xml:space="preserve"> Marketed Renewables (wood) 8/</t>
        </is>
      </c>
      <c r="C72" s="36" t="n">
        <v>0.367791</v>
      </c>
      <c r="D72" s="36" t="n">
        <v>0.439351</v>
      </c>
      <c r="E72" s="36" t="n">
        <v>0.45001</v>
      </c>
      <c r="F72" s="36" t="n">
        <v>0.436741</v>
      </c>
      <c r="G72" s="36" t="n">
        <v>0.432185</v>
      </c>
      <c r="H72" s="36" t="n">
        <v>0.426461</v>
      </c>
      <c r="I72" s="36" t="n">
        <v>0.421809</v>
      </c>
      <c r="J72" s="36" t="n">
        <v>0.419866</v>
      </c>
      <c r="K72" s="36" t="n">
        <v>0.418669</v>
      </c>
      <c r="L72" s="36" t="n">
        <v>0.417461</v>
      </c>
      <c r="M72" s="36" t="n">
        <v>0.417209</v>
      </c>
      <c r="N72" s="36" t="n">
        <v>0.415494</v>
      </c>
      <c r="O72" s="36" t="n">
        <v>0.413754</v>
      </c>
      <c r="P72" s="36" t="n">
        <v>0.410735</v>
      </c>
      <c r="Q72" s="36" t="n">
        <v>0.407439</v>
      </c>
      <c r="R72" s="36" t="n">
        <v>0.404107</v>
      </c>
      <c r="S72" s="36" t="n">
        <v>0.401215</v>
      </c>
      <c r="T72" s="36" t="n">
        <v>0.397474</v>
      </c>
      <c r="U72" s="36" t="n">
        <v>0.393657</v>
      </c>
      <c r="V72" s="36" t="n">
        <v>0.390577</v>
      </c>
      <c r="W72" s="36" t="n">
        <v>0.386517</v>
      </c>
      <c r="X72" s="36" t="n">
        <v>0.382565</v>
      </c>
      <c r="Y72" s="36" t="n">
        <v>0.378852</v>
      </c>
      <c r="Z72" s="36" t="n">
        <v>0.375452</v>
      </c>
      <c r="AA72" s="36" t="n">
        <v>0.37188</v>
      </c>
      <c r="AB72" s="36" t="n">
        <v>0.368779</v>
      </c>
      <c r="AC72" s="36" t="n">
        <v>0.365409</v>
      </c>
      <c r="AD72" s="36" t="n">
        <v>0.36173</v>
      </c>
      <c r="AE72" s="36" t="n">
        <v>0.358275</v>
      </c>
      <c r="AF72" s="36" t="n">
        <v>0.354874</v>
      </c>
      <c r="AG72" s="36" t="n">
        <v>0.351424</v>
      </c>
      <c r="AH72" s="36" t="n">
        <v>0.348176</v>
      </c>
      <c r="AI72" s="36" t="n">
        <v>0.344714</v>
      </c>
      <c r="AJ72" s="36" t="n">
        <v>0.341219</v>
      </c>
      <c r="AK72" s="80" t="n">
        <v>-0.007868</v>
      </c>
    </row>
    <row r="73" ht="15" customHeight="1" s="67">
      <c r="A73" s="22" t="inlineStr">
        <is>
          <t>RKI000:ja_OtherFuels</t>
        </is>
      </c>
    </row>
    <row r="74" ht="15" customHeight="1" s="67">
      <c r="B74" s="31" t="inlineStr">
        <is>
          <t>Delivered Energy Consumption by End Use</t>
        </is>
      </c>
    </row>
    <row r="75" ht="15" customHeight="1" s="67">
      <c r="B75" s="34" t="inlineStr">
        <is>
          <t xml:space="preserve"> Space Heating</t>
        </is>
      </c>
      <c r="C75" s="36" t="n">
        <v>4.794359</v>
      </c>
      <c r="D75" s="36" t="n">
        <v>5.49605</v>
      </c>
      <c r="E75" s="36" t="n">
        <v>5.43322</v>
      </c>
      <c r="F75" s="36" t="n">
        <v>5.148048</v>
      </c>
      <c r="G75" s="36" t="n">
        <v>5.103997</v>
      </c>
      <c r="H75" s="36" t="n">
        <v>5.059261</v>
      </c>
      <c r="I75" s="36" t="n">
        <v>5.012494</v>
      </c>
      <c r="J75" s="36" t="n">
        <v>4.96514</v>
      </c>
      <c r="K75" s="36" t="n">
        <v>4.918892</v>
      </c>
      <c r="L75" s="36" t="n">
        <v>4.874699</v>
      </c>
      <c r="M75" s="36" t="n">
        <v>4.835912</v>
      </c>
      <c r="N75" s="36" t="n">
        <v>4.79845</v>
      </c>
      <c r="O75" s="36" t="n">
        <v>4.76002</v>
      </c>
      <c r="P75" s="36" t="n">
        <v>4.723369</v>
      </c>
      <c r="Q75" s="36" t="n">
        <v>4.689838</v>
      </c>
      <c r="R75" s="36" t="n">
        <v>4.655201</v>
      </c>
      <c r="S75" s="36" t="n">
        <v>4.621218</v>
      </c>
      <c r="T75" s="36" t="n">
        <v>4.589023</v>
      </c>
      <c r="U75" s="36" t="n">
        <v>4.558561</v>
      </c>
      <c r="V75" s="36" t="n">
        <v>4.529302</v>
      </c>
      <c r="W75" s="36" t="n">
        <v>4.500255</v>
      </c>
      <c r="X75" s="36" t="n">
        <v>4.473075</v>
      </c>
      <c r="Y75" s="36" t="n">
        <v>4.447044</v>
      </c>
      <c r="Z75" s="36" t="n">
        <v>4.421664</v>
      </c>
      <c r="AA75" s="36" t="n">
        <v>4.396887</v>
      </c>
      <c r="AB75" s="36" t="n">
        <v>4.372931</v>
      </c>
      <c r="AC75" s="36" t="n">
        <v>4.348212</v>
      </c>
      <c r="AD75" s="36" t="n">
        <v>4.323489</v>
      </c>
      <c r="AE75" s="36" t="n">
        <v>4.299006</v>
      </c>
      <c r="AF75" s="36" t="n">
        <v>4.274801</v>
      </c>
      <c r="AG75" s="36" t="n">
        <v>4.250512</v>
      </c>
      <c r="AH75" s="36" t="n">
        <v>4.225782</v>
      </c>
      <c r="AI75" s="36" t="n">
        <v>4.199817</v>
      </c>
      <c r="AJ75" s="36" t="n">
        <v>4.174809</v>
      </c>
      <c r="AK75" s="80" t="n">
        <v>-0.008555999999999999</v>
      </c>
    </row>
    <row r="76" ht="15" customHeight="1" s="67">
      <c r="A76" s="22" t="inlineStr">
        <is>
          <t>RKI000:ka_SpaceHeating</t>
        </is>
      </c>
      <c r="B76" s="34" t="inlineStr">
        <is>
          <t xml:space="preserve"> Space Cooling</t>
        </is>
      </c>
      <c r="C76" s="36" t="n">
        <v>0.661151</v>
      </c>
      <c r="D76" s="36" t="n">
        <v>0.793675</v>
      </c>
      <c r="E76" s="36" t="n">
        <v>0.642707</v>
      </c>
      <c r="F76" s="36" t="n">
        <v>0.730779</v>
      </c>
      <c r="G76" s="36" t="n">
        <v>0.741776</v>
      </c>
      <c r="H76" s="36" t="n">
        <v>0.751189</v>
      </c>
      <c r="I76" s="36" t="n">
        <v>0.757451</v>
      </c>
      <c r="J76" s="36" t="n">
        <v>0.76217</v>
      </c>
      <c r="K76" s="36" t="n">
        <v>0.766146</v>
      </c>
      <c r="L76" s="36" t="n">
        <v>0.770611</v>
      </c>
      <c r="M76" s="36" t="n">
        <v>0.776265</v>
      </c>
      <c r="N76" s="36" t="n">
        <v>0.782776</v>
      </c>
      <c r="O76" s="36" t="n">
        <v>0.7901899999999999</v>
      </c>
      <c r="P76" s="36" t="n">
        <v>0.798025</v>
      </c>
      <c r="Q76" s="36" t="n">
        <v>0.806345</v>
      </c>
      <c r="R76" s="36" t="n">
        <v>0.814111</v>
      </c>
      <c r="S76" s="36" t="n">
        <v>0.822259</v>
      </c>
      <c r="T76" s="36" t="n">
        <v>0.831582</v>
      </c>
      <c r="U76" s="36" t="n">
        <v>0.841458</v>
      </c>
      <c r="V76" s="36" t="n">
        <v>0.851666</v>
      </c>
      <c r="W76" s="36" t="n">
        <v>0.8625119999999999</v>
      </c>
      <c r="X76" s="36" t="n">
        <v>0.873302</v>
      </c>
      <c r="Y76" s="36" t="n">
        <v>0.88441</v>
      </c>
      <c r="Z76" s="36" t="n">
        <v>0.8959589999999999</v>
      </c>
      <c r="AA76" s="36" t="n">
        <v>0.906847</v>
      </c>
      <c r="AB76" s="36" t="n">
        <v>0.918353</v>
      </c>
      <c r="AC76" s="36" t="n">
        <v>0.929915</v>
      </c>
      <c r="AD76" s="36" t="n">
        <v>0.9415829999999999</v>
      </c>
      <c r="AE76" s="36" t="n">
        <v>0.952719</v>
      </c>
      <c r="AF76" s="36" t="n">
        <v>0.964187</v>
      </c>
      <c r="AG76" s="36" t="n">
        <v>0.974951</v>
      </c>
      <c r="AH76" s="36" t="n">
        <v>0.985664</v>
      </c>
      <c r="AI76" s="36" t="n">
        <v>0.9962299999999999</v>
      </c>
      <c r="AJ76" s="36" t="n">
        <v>1.007818</v>
      </c>
      <c r="AK76" s="80" t="n">
        <v>0.007493</v>
      </c>
    </row>
    <row r="77" ht="15" customHeight="1" s="67">
      <c r="A77" s="22" t="inlineStr">
        <is>
          <t>RKI000:ka_SpaceCooling</t>
        </is>
      </c>
      <c r="B77" s="34" t="inlineStr">
        <is>
          <t xml:space="preserve"> Water Heating</t>
        </is>
      </c>
      <c r="C77" s="36" t="n">
        <v>1.71253</v>
      </c>
      <c r="D77" s="36" t="n">
        <v>1.708869</v>
      </c>
      <c r="E77" s="36" t="n">
        <v>1.703771</v>
      </c>
      <c r="F77" s="36" t="n">
        <v>1.696644</v>
      </c>
      <c r="G77" s="36" t="n">
        <v>1.690405</v>
      </c>
      <c r="H77" s="36" t="n">
        <v>1.686622</v>
      </c>
      <c r="I77" s="36" t="n">
        <v>1.68308</v>
      </c>
      <c r="J77" s="36" t="n">
        <v>1.679571</v>
      </c>
      <c r="K77" s="36" t="n">
        <v>1.676634</v>
      </c>
      <c r="L77" s="36" t="n">
        <v>1.675509</v>
      </c>
      <c r="M77" s="36" t="n">
        <v>1.677066</v>
      </c>
      <c r="N77" s="36" t="n">
        <v>1.680845</v>
      </c>
      <c r="O77" s="36" t="n">
        <v>1.684337</v>
      </c>
      <c r="P77" s="36" t="n">
        <v>1.690388</v>
      </c>
      <c r="Q77" s="36" t="n">
        <v>1.697168</v>
      </c>
      <c r="R77" s="36" t="n">
        <v>1.703725</v>
      </c>
      <c r="S77" s="36" t="n">
        <v>1.710178</v>
      </c>
      <c r="T77" s="36" t="n">
        <v>1.717205</v>
      </c>
      <c r="U77" s="36" t="n">
        <v>1.724719</v>
      </c>
      <c r="V77" s="36" t="n">
        <v>1.731877</v>
      </c>
      <c r="W77" s="36" t="n">
        <v>1.738627</v>
      </c>
      <c r="X77" s="36" t="n">
        <v>1.74549</v>
      </c>
      <c r="Y77" s="36" t="n">
        <v>1.752114</v>
      </c>
      <c r="Z77" s="36" t="n">
        <v>1.758789</v>
      </c>
      <c r="AA77" s="36" t="n">
        <v>1.765186</v>
      </c>
      <c r="AB77" s="36" t="n">
        <v>1.771798</v>
      </c>
      <c r="AC77" s="36" t="n">
        <v>1.77874</v>
      </c>
      <c r="AD77" s="36" t="n">
        <v>1.78635</v>
      </c>
      <c r="AE77" s="36" t="n">
        <v>1.79436</v>
      </c>
      <c r="AF77" s="36" t="n">
        <v>1.802794</v>
      </c>
      <c r="AG77" s="36" t="n">
        <v>1.811538</v>
      </c>
      <c r="AH77" s="36" t="n">
        <v>1.820336</v>
      </c>
      <c r="AI77" s="36" t="n">
        <v>1.829209</v>
      </c>
      <c r="AJ77" s="36" t="n">
        <v>1.838484</v>
      </c>
      <c r="AK77" s="80" t="n">
        <v>0.002287</v>
      </c>
    </row>
    <row r="78" ht="15" customHeight="1" s="67">
      <c r="A78" s="22" t="inlineStr">
        <is>
          <t>RKI000:ka_WaterHeating</t>
        </is>
      </c>
      <c r="B78" s="34" t="inlineStr">
        <is>
          <t xml:space="preserve"> Refrigeration</t>
        </is>
      </c>
      <c r="C78" s="36" t="n">
        <v>0.298958</v>
      </c>
      <c r="D78" s="36" t="n">
        <v>0.297264</v>
      </c>
      <c r="E78" s="36" t="n">
        <v>0.295674</v>
      </c>
      <c r="F78" s="36" t="n">
        <v>0.29407</v>
      </c>
      <c r="G78" s="36" t="n">
        <v>0.292356</v>
      </c>
      <c r="H78" s="36" t="n">
        <v>0.290523</v>
      </c>
      <c r="I78" s="36" t="n">
        <v>0.288537</v>
      </c>
      <c r="J78" s="36" t="n">
        <v>0.286715</v>
      </c>
      <c r="K78" s="36" t="n">
        <v>0.28513</v>
      </c>
      <c r="L78" s="36" t="n">
        <v>0.283705</v>
      </c>
      <c r="M78" s="36" t="n">
        <v>0.282434</v>
      </c>
      <c r="N78" s="36" t="n">
        <v>0.281364</v>
      </c>
      <c r="O78" s="36" t="n">
        <v>0.28056</v>
      </c>
      <c r="P78" s="36" t="n">
        <v>0.280085</v>
      </c>
      <c r="Q78" s="36" t="n">
        <v>0.27997</v>
      </c>
      <c r="R78" s="36" t="n">
        <v>0.280104</v>
      </c>
      <c r="S78" s="36" t="n">
        <v>0.280598</v>
      </c>
      <c r="T78" s="36" t="n">
        <v>0.281496</v>
      </c>
      <c r="U78" s="36" t="n">
        <v>0.282759</v>
      </c>
      <c r="V78" s="36" t="n">
        <v>0.284315</v>
      </c>
      <c r="W78" s="36" t="n">
        <v>0.286166</v>
      </c>
      <c r="X78" s="36" t="n">
        <v>0.288313</v>
      </c>
      <c r="Y78" s="36" t="n">
        <v>0.290704</v>
      </c>
      <c r="Z78" s="36" t="n">
        <v>0.293381</v>
      </c>
      <c r="AA78" s="36" t="n">
        <v>0.296339</v>
      </c>
      <c r="AB78" s="36" t="n">
        <v>0.299545</v>
      </c>
      <c r="AC78" s="36" t="n">
        <v>0.302745</v>
      </c>
      <c r="AD78" s="36" t="n">
        <v>0.305957</v>
      </c>
      <c r="AE78" s="36" t="n">
        <v>0.309177</v>
      </c>
      <c r="AF78" s="36" t="n">
        <v>0.312382</v>
      </c>
      <c r="AG78" s="36" t="n">
        <v>0.315549</v>
      </c>
      <c r="AH78" s="36" t="n">
        <v>0.318638</v>
      </c>
      <c r="AI78" s="36" t="n">
        <v>0.321652</v>
      </c>
      <c r="AJ78" s="36" t="n">
        <v>0.324599</v>
      </c>
      <c r="AK78" s="80" t="n">
        <v>0.002753</v>
      </c>
    </row>
    <row r="79" ht="15" customHeight="1" s="67">
      <c r="A79" s="22" t="inlineStr">
        <is>
          <t>RKI000:ka_Refrigeration</t>
        </is>
      </c>
      <c r="B79" s="34" t="inlineStr">
        <is>
          <t xml:space="preserve"> Cooking</t>
        </is>
      </c>
      <c r="C79" s="36" t="n">
        <v>0.173272</v>
      </c>
      <c r="D79" s="36" t="n">
        <v>0.173246</v>
      </c>
      <c r="E79" s="36" t="n">
        <v>0.173283</v>
      </c>
      <c r="F79" s="36" t="n">
        <v>0.173333</v>
      </c>
      <c r="G79" s="36" t="n">
        <v>0.173368</v>
      </c>
      <c r="H79" s="36" t="n">
        <v>0.173404</v>
      </c>
      <c r="I79" s="36" t="n">
        <v>0.173421</v>
      </c>
      <c r="J79" s="36" t="n">
        <v>0.173435</v>
      </c>
      <c r="K79" s="36" t="n">
        <v>0.173471</v>
      </c>
      <c r="L79" s="36" t="n">
        <v>0.173473</v>
      </c>
      <c r="M79" s="36" t="n">
        <v>0.173425</v>
      </c>
      <c r="N79" s="36" t="n">
        <v>0.173379</v>
      </c>
      <c r="O79" s="36" t="n">
        <v>0.173389</v>
      </c>
      <c r="P79" s="36" t="n">
        <v>0.173471</v>
      </c>
      <c r="Q79" s="36" t="n">
        <v>0.173628</v>
      </c>
      <c r="R79" s="36" t="n">
        <v>0.173815</v>
      </c>
      <c r="S79" s="36" t="n">
        <v>0.174181</v>
      </c>
      <c r="T79" s="36" t="n">
        <v>0.174703</v>
      </c>
      <c r="U79" s="36" t="n">
        <v>0.175375</v>
      </c>
      <c r="V79" s="36" t="n">
        <v>0.176167</v>
      </c>
      <c r="W79" s="36" t="n">
        <v>0.177086</v>
      </c>
      <c r="X79" s="36" t="n">
        <v>0.178016</v>
      </c>
      <c r="Y79" s="36" t="n">
        <v>0.178946</v>
      </c>
      <c r="Z79" s="36" t="n">
        <v>0.179894</v>
      </c>
      <c r="AA79" s="36" t="n">
        <v>0.180862</v>
      </c>
      <c r="AB79" s="36" t="n">
        <v>0.181841</v>
      </c>
      <c r="AC79" s="36" t="n">
        <v>0.182846</v>
      </c>
      <c r="AD79" s="36" t="n">
        <v>0.183887</v>
      </c>
      <c r="AE79" s="36" t="n">
        <v>0.184965</v>
      </c>
      <c r="AF79" s="36" t="n">
        <v>0.18607</v>
      </c>
      <c r="AG79" s="36" t="n">
        <v>0.18719</v>
      </c>
      <c r="AH79" s="36" t="n">
        <v>0.188305</v>
      </c>
      <c r="AI79" s="36" t="n">
        <v>0.18941</v>
      </c>
      <c r="AJ79" s="36" t="n">
        <v>0.190503</v>
      </c>
      <c r="AK79" s="80" t="n">
        <v>0.002972</v>
      </c>
    </row>
    <row r="80" ht="15" customHeight="1" s="67">
      <c r="A80" s="22" t="inlineStr">
        <is>
          <t>RKI000:ka_Cooking</t>
        </is>
      </c>
      <c r="B80" s="34" t="inlineStr">
        <is>
          <t xml:space="preserve"> Clothes Dryers</t>
        </is>
      </c>
      <c r="C80" s="36" t="n">
        <v>0.237896</v>
      </c>
      <c r="D80" s="36" t="n">
        <v>0.242863</v>
      </c>
      <c r="E80" s="36" t="n">
        <v>0.247617</v>
      </c>
      <c r="F80" s="36" t="n">
        <v>0.25178</v>
      </c>
      <c r="G80" s="36" t="n">
        <v>0.255451</v>
      </c>
      <c r="H80" s="36" t="n">
        <v>0.258903</v>
      </c>
      <c r="I80" s="36" t="n">
        <v>0.262028</v>
      </c>
      <c r="J80" s="36" t="n">
        <v>0.264788</v>
      </c>
      <c r="K80" s="36" t="n">
        <v>0.267281</v>
      </c>
      <c r="L80" s="36" t="n">
        <v>0.269679</v>
      </c>
      <c r="M80" s="36" t="n">
        <v>0.272223</v>
      </c>
      <c r="N80" s="36" t="n">
        <v>0.274966</v>
      </c>
      <c r="O80" s="36" t="n">
        <v>0.277804</v>
      </c>
      <c r="P80" s="36" t="n">
        <v>0.280766</v>
      </c>
      <c r="Q80" s="36" t="n">
        <v>0.283839</v>
      </c>
      <c r="R80" s="36" t="n">
        <v>0.286813</v>
      </c>
      <c r="S80" s="36" t="n">
        <v>0.28987</v>
      </c>
      <c r="T80" s="36" t="n">
        <v>0.293113</v>
      </c>
      <c r="U80" s="36" t="n">
        <v>0.296559</v>
      </c>
      <c r="V80" s="36" t="n">
        <v>0.300055</v>
      </c>
      <c r="W80" s="36" t="n">
        <v>0.30347</v>
      </c>
      <c r="X80" s="36" t="n">
        <v>0.306914</v>
      </c>
      <c r="Y80" s="36" t="n">
        <v>0.310411</v>
      </c>
      <c r="Z80" s="36" t="n">
        <v>0.314052</v>
      </c>
      <c r="AA80" s="36" t="n">
        <v>0.317527</v>
      </c>
      <c r="AB80" s="36" t="n">
        <v>0.321033</v>
      </c>
      <c r="AC80" s="36" t="n">
        <v>0.324556</v>
      </c>
      <c r="AD80" s="36" t="n">
        <v>0.328134</v>
      </c>
      <c r="AE80" s="36" t="n">
        <v>0.331643</v>
      </c>
      <c r="AF80" s="36" t="n">
        <v>0.335077</v>
      </c>
      <c r="AG80" s="36" t="n">
        <v>0.338469</v>
      </c>
      <c r="AH80" s="36" t="n">
        <v>0.341819</v>
      </c>
      <c r="AI80" s="36" t="n">
        <v>0.345217</v>
      </c>
      <c r="AJ80" s="36" t="n">
        <v>0.34872</v>
      </c>
      <c r="AK80" s="80" t="n">
        <v>0.011369</v>
      </c>
    </row>
    <row r="81" ht="15" customHeight="1" s="67">
      <c r="A81" s="22" t="inlineStr">
        <is>
          <t>RKI000:ka_ClothesDryers</t>
        </is>
      </c>
      <c r="B81" s="34" t="inlineStr">
        <is>
          <t xml:space="preserve"> Freezers</t>
        </is>
      </c>
      <c r="C81" s="36" t="n">
        <v>0.069091</v>
      </c>
      <c r="D81" s="36" t="n">
        <v>0.068774</v>
      </c>
      <c r="E81" s="36" t="n">
        <v>0.068506</v>
      </c>
      <c r="F81" s="36" t="n">
        <v>0.06825000000000001</v>
      </c>
      <c r="G81" s="36" t="n">
        <v>0.067996</v>
      </c>
      <c r="H81" s="36" t="n">
        <v>0.067742</v>
      </c>
      <c r="I81" s="36" t="n">
        <v>0.06746099999999999</v>
      </c>
      <c r="J81" s="36" t="n">
        <v>0.06715400000000001</v>
      </c>
      <c r="K81" s="36" t="n">
        <v>0.066833</v>
      </c>
      <c r="L81" s="36" t="n">
        <v>0.066482</v>
      </c>
      <c r="M81" s="36" t="n">
        <v>0.066109</v>
      </c>
      <c r="N81" s="36" t="n">
        <v>0.06576</v>
      </c>
      <c r="O81" s="36" t="n">
        <v>0.06544700000000001</v>
      </c>
      <c r="P81" s="36" t="n">
        <v>0.065178</v>
      </c>
      <c r="Q81" s="36" t="n">
        <v>0.064943</v>
      </c>
      <c r="R81" s="36" t="n">
        <v>0.064719</v>
      </c>
      <c r="S81" s="36" t="n">
        <v>0.06453100000000001</v>
      </c>
      <c r="T81" s="36" t="n">
        <v>0.064385</v>
      </c>
      <c r="U81" s="36" t="n">
        <v>0.064274</v>
      </c>
      <c r="V81" s="36" t="n">
        <v>0.064192</v>
      </c>
      <c r="W81" s="36" t="n">
        <v>0.064139</v>
      </c>
      <c r="X81" s="36" t="n">
        <v>0.06411799999999999</v>
      </c>
      <c r="Y81" s="36" t="n">
        <v>0.064124</v>
      </c>
      <c r="Z81" s="36" t="n">
        <v>0.064164</v>
      </c>
      <c r="AA81" s="36" t="n">
        <v>0.064247</v>
      </c>
      <c r="AB81" s="36" t="n">
        <v>0.06436699999999999</v>
      </c>
      <c r="AC81" s="36" t="n">
        <v>0.064537</v>
      </c>
      <c r="AD81" s="36" t="n">
        <v>0.064764</v>
      </c>
      <c r="AE81" s="36" t="n">
        <v>0.065053</v>
      </c>
      <c r="AF81" s="36" t="n">
        <v>0.065398</v>
      </c>
      <c r="AG81" s="36" t="n">
        <v>0.065787</v>
      </c>
      <c r="AH81" s="36" t="n">
        <v>0.066173</v>
      </c>
      <c r="AI81" s="36" t="n">
        <v>0.066556</v>
      </c>
      <c r="AJ81" s="36" t="n">
        <v>0.066937</v>
      </c>
      <c r="AK81" s="80" t="n">
        <v>-0.000845</v>
      </c>
    </row>
    <row r="82" ht="15" customHeight="1" s="67">
      <c r="A82" s="22" t="inlineStr">
        <is>
          <t>RKI000:ka_Freezers</t>
        </is>
      </c>
      <c r="B82" s="34" t="inlineStr">
        <is>
          <t xml:space="preserve"> Lighting</t>
        </is>
      </c>
      <c r="C82" s="36" t="n">
        <v>0.32583</v>
      </c>
      <c r="D82" s="36" t="n">
        <v>0.31159</v>
      </c>
      <c r="E82" s="36" t="n">
        <v>0.293612</v>
      </c>
      <c r="F82" s="36" t="n">
        <v>0.241862</v>
      </c>
      <c r="G82" s="36" t="n">
        <v>0.209071</v>
      </c>
      <c r="H82" s="36" t="n">
        <v>0.194281</v>
      </c>
      <c r="I82" s="36" t="n">
        <v>0.192143</v>
      </c>
      <c r="J82" s="36" t="n">
        <v>0.191247</v>
      </c>
      <c r="K82" s="36" t="n">
        <v>0.190919</v>
      </c>
      <c r="L82" s="36" t="n">
        <v>0.190513</v>
      </c>
      <c r="M82" s="36" t="n">
        <v>0.190664</v>
      </c>
      <c r="N82" s="36" t="n">
        <v>0.191245</v>
      </c>
      <c r="O82" s="36" t="n">
        <v>0.19197</v>
      </c>
      <c r="P82" s="36" t="n">
        <v>0.191176</v>
      </c>
      <c r="Q82" s="36" t="n">
        <v>0.190475</v>
      </c>
      <c r="R82" s="36" t="n">
        <v>0.18987</v>
      </c>
      <c r="S82" s="36" t="n">
        <v>0.189542</v>
      </c>
      <c r="T82" s="36" t="n">
        <v>0.189485</v>
      </c>
      <c r="U82" s="36" t="n">
        <v>0.189828</v>
      </c>
      <c r="V82" s="36" t="n">
        <v>0.190336</v>
      </c>
      <c r="W82" s="36" t="n">
        <v>0.190988</v>
      </c>
      <c r="X82" s="36" t="n">
        <v>0.19185</v>
      </c>
      <c r="Y82" s="36" t="n">
        <v>0.192921</v>
      </c>
      <c r="Z82" s="36" t="n">
        <v>0.192029</v>
      </c>
      <c r="AA82" s="36" t="n">
        <v>0.191333</v>
      </c>
      <c r="AB82" s="36" t="n">
        <v>0.190866</v>
      </c>
      <c r="AC82" s="36" t="n">
        <v>0.190549</v>
      </c>
      <c r="AD82" s="36" t="n">
        <v>0.190372</v>
      </c>
      <c r="AE82" s="36" t="n">
        <v>0.190234</v>
      </c>
      <c r="AF82" s="36" t="n">
        <v>0.190115</v>
      </c>
      <c r="AG82" s="36" t="n">
        <v>0.190035</v>
      </c>
      <c r="AH82" s="36" t="n">
        <v>0.190007</v>
      </c>
      <c r="AI82" s="36" t="n">
        <v>0.190068</v>
      </c>
      <c r="AJ82" s="36" t="n">
        <v>0.190255</v>
      </c>
      <c r="AK82" s="80" t="n">
        <v>-0.015298</v>
      </c>
    </row>
    <row r="83" ht="15" customHeight="1" s="67">
      <c r="A83" s="22" t="inlineStr">
        <is>
          <t>RKI000:ka_Lighting</t>
        </is>
      </c>
      <c r="B83" s="34" t="inlineStr">
        <is>
          <t xml:space="preserve"> Clothes Washers 1/</t>
        </is>
      </c>
      <c r="C83" s="36" t="n">
        <v>0.035439</v>
      </c>
      <c r="D83" s="36" t="n">
        <v>0.035714</v>
      </c>
      <c r="E83" s="36" t="n">
        <v>0.036023</v>
      </c>
      <c r="F83" s="36" t="n">
        <v>0.036315</v>
      </c>
      <c r="G83" s="36" t="n">
        <v>0.036606</v>
      </c>
      <c r="H83" s="36" t="n">
        <v>0.036899</v>
      </c>
      <c r="I83" s="36" t="n">
        <v>0.037184</v>
      </c>
      <c r="J83" s="36" t="n">
        <v>0.037464</v>
      </c>
      <c r="K83" s="36" t="n">
        <v>0.037746</v>
      </c>
      <c r="L83" s="36" t="n">
        <v>0.038017</v>
      </c>
      <c r="M83" s="36" t="n">
        <v>0.038277</v>
      </c>
      <c r="N83" s="36" t="n">
        <v>0.038538</v>
      </c>
      <c r="O83" s="36" t="n">
        <v>0.038807</v>
      </c>
      <c r="P83" s="36" t="n">
        <v>0.039108</v>
      </c>
      <c r="Q83" s="36" t="n">
        <v>0.039418</v>
      </c>
      <c r="R83" s="36" t="n">
        <v>0.039722</v>
      </c>
      <c r="S83" s="36" t="n">
        <v>0.040034</v>
      </c>
      <c r="T83" s="36" t="n">
        <v>0.04036</v>
      </c>
      <c r="U83" s="36" t="n">
        <v>0.040691</v>
      </c>
      <c r="V83" s="36" t="n">
        <v>0.041017</v>
      </c>
      <c r="W83" s="36" t="n">
        <v>0.041341</v>
      </c>
      <c r="X83" s="36" t="n">
        <v>0.041664</v>
      </c>
      <c r="Y83" s="36" t="n">
        <v>0.041983</v>
      </c>
      <c r="Z83" s="36" t="n">
        <v>0.042304</v>
      </c>
      <c r="AA83" s="36" t="n">
        <v>0.042625</v>
      </c>
      <c r="AB83" s="36" t="n">
        <v>0.042945</v>
      </c>
      <c r="AC83" s="36" t="n">
        <v>0.043268</v>
      </c>
      <c r="AD83" s="36" t="n">
        <v>0.043597</v>
      </c>
      <c r="AE83" s="36" t="n">
        <v>0.043934</v>
      </c>
      <c r="AF83" s="36" t="n">
        <v>0.044275</v>
      </c>
      <c r="AG83" s="36" t="n">
        <v>0.044618</v>
      </c>
      <c r="AH83" s="36" t="n">
        <v>0.044958</v>
      </c>
      <c r="AI83" s="36" t="n">
        <v>0.045297</v>
      </c>
      <c r="AJ83" s="36" t="n">
        <v>0.045636</v>
      </c>
      <c r="AK83" s="80" t="n">
        <v>0.00769</v>
      </c>
    </row>
    <row r="84" ht="15" customHeight="1" s="67">
      <c r="A84" s="22" t="inlineStr">
        <is>
          <t>RKI000:ka_ClothesWasher</t>
        </is>
      </c>
      <c r="B84" s="34" t="inlineStr">
        <is>
          <t xml:space="preserve"> Dishwashers 1/</t>
        </is>
      </c>
      <c r="C84" s="36" t="n">
        <v>0.025043</v>
      </c>
      <c r="D84" s="36" t="n">
        <v>0.02547</v>
      </c>
      <c r="E84" s="36" t="n">
        <v>0.025908</v>
      </c>
      <c r="F84" s="36" t="n">
        <v>0.026346</v>
      </c>
      <c r="G84" s="36" t="n">
        <v>0.02677</v>
      </c>
      <c r="H84" s="36" t="n">
        <v>0.027185</v>
      </c>
      <c r="I84" s="36" t="n">
        <v>0.027586</v>
      </c>
      <c r="J84" s="36" t="n">
        <v>0.027973</v>
      </c>
      <c r="K84" s="36" t="n">
        <v>0.02835</v>
      </c>
      <c r="L84" s="36" t="n">
        <v>0.028707</v>
      </c>
      <c r="M84" s="36" t="n">
        <v>0.029042</v>
      </c>
      <c r="N84" s="36" t="n">
        <v>0.029408</v>
      </c>
      <c r="O84" s="36" t="n">
        <v>0.029814</v>
      </c>
      <c r="P84" s="36" t="n">
        <v>0.03026</v>
      </c>
      <c r="Q84" s="36" t="n">
        <v>0.030747</v>
      </c>
      <c r="R84" s="36" t="n">
        <v>0.031265</v>
      </c>
      <c r="S84" s="36" t="n">
        <v>0.031826</v>
      </c>
      <c r="T84" s="36" t="n">
        <v>0.032437</v>
      </c>
      <c r="U84" s="36" t="n">
        <v>0.033048</v>
      </c>
      <c r="V84" s="36" t="n">
        <v>0.033651</v>
      </c>
      <c r="W84" s="36" t="n">
        <v>0.034249</v>
      </c>
      <c r="X84" s="36" t="n">
        <v>0.034844</v>
      </c>
      <c r="Y84" s="36" t="n">
        <v>0.035433</v>
      </c>
      <c r="Z84" s="36" t="n">
        <v>0.036021</v>
      </c>
      <c r="AA84" s="36" t="n">
        <v>0.036606</v>
      </c>
      <c r="AB84" s="36" t="n">
        <v>0.037188</v>
      </c>
      <c r="AC84" s="36" t="n">
        <v>0.037769</v>
      </c>
      <c r="AD84" s="36" t="n">
        <v>0.038353</v>
      </c>
      <c r="AE84" s="36" t="n">
        <v>0.03894</v>
      </c>
      <c r="AF84" s="36" t="n">
        <v>0.039529</v>
      </c>
      <c r="AG84" s="36" t="n">
        <v>0.040117</v>
      </c>
      <c r="AH84" s="36" t="n">
        <v>0.040701</v>
      </c>
      <c r="AI84" s="36" t="n">
        <v>0.041282</v>
      </c>
      <c r="AJ84" s="36" t="n">
        <v>0.04186</v>
      </c>
      <c r="AK84" s="80" t="n">
        <v>0.015648</v>
      </c>
    </row>
    <row r="85" ht="15" customHeight="1" s="67">
      <c r="A85" s="22" t="inlineStr">
        <is>
          <t>RKI000:ka_Dishwashers</t>
        </is>
      </c>
      <c r="B85" s="34" t="inlineStr">
        <is>
          <t xml:space="preserve"> Televisions and Related Equipment 2/</t>
        </is>
      </c>
      <c r="C85" s="36" t="n">
        <v>0.216622</v>
      </c>
      <c r="D85" s="36" t="n">
        <v>0.212622</v>
      </c>
      <c r="E85" s="36" t="n">
        <v>0.208959</v>
      </c>
      <c r="F85" s="36" t="n">
        <v>0.205243</v>
      </c>
      <c r="G85" s="36" t="n">
        <v>0.201708</v>
      </c>
      <c r="H85" s="36" t="n">
        <v>0.19867</v>
      </c>
      <c r="I85" s="36" t="n">
        <v>0.196111</v>
      </c>
      <c r="J85" s="36" t="n">
        <v>0.194008</v>
      </c>
      <c r="K85" s="36" t="n">
        <v>0.192503</v>
      </c>
      <c r="L85" s="36" t="n">
        <v>0.191679</v>
      </c>
      <c r="M85" s="36" t="n">
        <v>0.191725</v>
      </c>
      <c r="N85" s="36" t="n">
        <v>0.192585</v>
      </c>
      <c r="O85" s="36" t="n">
        <v>0.19422</v>
      </c>
      <c r="P85" s="36" t="n">
        <v>0.19646</v>
      </c>
      <c r="Q85" s="36" t="n">
        <v>0.199268</v>
      </c>
      <c r="R85" s="36" t="n">
        <v>0.202435</v>
      </c>
      <c r="S85" s="36" t="n">
        <v>0.206072</v>
      </c>
      <c r="T85" s="36" t="n">
        <v>0.210122</v>
      </c>
      <c r="U85" s="36" t="n">
        <v>0.214538</v>
      </c>
      <c r="V85" s="36" t="n">
        <v>0.219103</v>
      </c>
      <c r="W85" s="36" t="n">
        <v>0.223658</v>
      </c>
      <c r="X85" s="36" t="n">
        <v>0.228214</v>
      </c>
      <c r="Y85" s="36" t="n">
        <v>0.23266</v>
      </c>
      <c r="Z85" s="36" t="n">
        <v>0.236964</v>
      </c>
      <c r="AA85" s="36" t="n">
        <v>0.24064</v>
      </c>
      <c r="AB85" s="36" t="n">
        <v>0.243848</v>
      </c>
      <c r="AC85" s="36" t="n">
        <v>0.246788</v>
      </c>
      <c r="AD85" s="36" t="n">
        <v>0.249717</v>
      </c>
      <c r="AE85" s="36" t="n">
        <v>0.252534</v>
      </c>
      <c r="AF85" s="36" t="n">
        <v>0.255203</v>
      </c>
      <c r="AG85" s="36" t="n">
        <v>0.257773</v>
      </c>
      <c r="AH85" s="36" t="n">
        <v>0.260241</v>
      </c>
      <c r="AI85" s="36" t="n">
        <v>0.262666</v>
      </c>
      <c r="AJ85" s="36" t="n">
        <v>0.265112</v>
      </c>
      <c r="AK85" s="80" t="n">
        <v>0.006919</v>
      </c>
    </row>
    <row r="86" ht="15" customHeight="1" s="67">
      <c r="A86" s="22" t="inlineStr">
        <is>
          <t>RKI000:ka_ColorTelevisi</t>
        </is>
      </c>
      <c r="B86" s="34" t="inlineStr">
        <is>
          <t xml:space="preserve"> Computers and Related Equipment 3/</t>
        </is>
      </c>
      <c r="C86" s="36" t="n">
        <v>0.09306499999999999</v>
      </c>
      <c r="D86" s="36" t="n">
        <v>0.090292</v>
      </c>
      <c r="E86" s="36" t="n">
        <v>0.087673</v>
      </c>
      <c r="F86" s="36" t="n">
        <v>0.085026</v>
      </c>
      <c r="G86" s="36" t="n">
        <v>0.08243</v>
      </c>
      <c r="H86" s="36" t="n">
        <v>0.07997899999999999</v>
      </c>
      <c r="I86" s="36" t="n">
        <v>0.07766099999999999</v>
      </c>
      <c r="J86" s="36" t="n">
        <v>0.075459</v>
      </c>
      <c r="K86" s="36" t="n">
        <v>0.073398</v>
      </c>
      <c r="L86" s="36" t="n">
        <v>0.07151</v>
      </c>
      <c r="M86" s="36" t="n">
        <v>0.069841</v>
      </c>
      <c r="N86" s="36" t="n">
        <v>0.06836200000000001</v>
      </c>
      <c r="O86" s="36" t="n">
        <v>0.067037</v>
      </c>
      <c r="P86" s="36" t="n">
        <v>0.065788</v>
      </c>
      <c r="Q86" s="36" t="n">
        <v>0.064598</v>
      </c>
      <c r="R86" s="36" t="n">
        <v>0.063391</v>
      </c>
      <c r="S86" s="36" t="n">
        <v>0.062193</v>
      </c>
      <c r="T86" s="36" t="n">
        <v>0.060982</v>
      </c>
      <c r="U86" s="36" t="n">
        <v>0.059734</v>
      </c>
      <c r="V86" s="36" t="n">
        <v>0.058386</v>
      </c>
      <c r="W86" s="36" t="n">
        <v>0.057049</v>
      </c>
      <c r="X86" s="36" t="n">
        <v>0.055749</v>
      </c>
      <c r="Y86" s="36" t="n">
        <v>0.054466</v>
      </c>
      <c r="Z86" s="36" t="n">
        <v>0.053213</v>
      </c>
      <c r="AA86" s="36" t="n">
        <v>0.051906</v>
      </c>
      <c r="AB86" s="36" t="n">
        <v>0.050575</v>
      </c>
      <c r="AC86" s="36" t="n">
        <v>0.049231</v>
      </c>
      <c r="AD86" s="36" t="n">
        <v>0.047866</v>
      </c>
      <c r="AE86" s="36" t="n">
        <v>0.04644</v>
      </c>
      <c r="AF86" s="36" t="n">
        <v>0.044941</v>
      </c>
      <c r="AG86" s="36" t="n">
        <v>0.043361</v>
      </c>
      <c r="AH86" s="36" t="n">
        <v>0.0417</v>
      </c>
      <c r="AI86" s="36" t="n">
        <v>0.039929</v>
      </c>
      <c r="AJ86" s="36" t="n">
        <v>0.038051</v>
      </c>
      <c r="AK86" s="80" t="n">
        <v>-0.026642</v>
      </c>
    </row>
    <row r="87" ht="15" customHeight="1" s="67">
      <c r="A87" s="22" t="inlineStr">
        <is>
          <t>RKI000:ka_PersonalCompu</t>
        </is>
      </c>
      <c r="B87" s="34" t="inlineStr">
        <is>
          <t xml:space="preserve"> Furnace Fans and Boiler Circulation Pumps</t>
        </is>
      </c>
      <c r="C87" s="36" t="n">
        <v>0.068452</v>
      </c>
      <c r="D87" s="36" t="n">
        <v>0.086289</v>
      </c>
      <c r="E87" s="36" t="n">
        <v>0.083105</v>
      </c>
      <c r="F87" s="36" t="n">
        <v>0.07853499999999999</v>
      </c>
      <c r="G87" s="36" t="n">
        <v>0.07856</v>
      </c>
      <c r="H87" s="36" t="n">
        <v>0.078599</v>
      </c>
      <c r="I87" s="36" t="n">
        <v>0.07860499999999999</v>
      </c>
      <c r="J87" s="36" t="n">
        <v>0.078553</v>
      </c>
      <c r="K87" s="36" t="n">
        <v>0.0785</v>
      </c>
      <c r="L87" s="36" t="n">
        <v>0.078461</v>
      </c>
      <c r="M87" s="36" t="n">
        <v>0.07852000000000001</v>
      </c>
      <c r="N87" s="36" t="n">
        <v>0.078556</v>
      </c>
      <c r="O87" s="36" t="n">
        <v>0.078482</v>
      </c>
      <c r="P87" s="36" t="n">
        <v>0.07836</v>
      </c>
      <c r="Q87" s="36" t="n">
        <v>0.07815999999999999</v>
      </c>
      <c r="R87" s="36" t="n">
        <v>0.077779</v>
      </c>
      <c r="S87" s="36" t="n">
        <v>0.077184</v>
      </c>
      <c r="T87" s="36" t="n">
        <v>0.076441</v>
      </c>
      <c r="U87" s="36" t="n">
        <v>0.075562</v>
      </c>
      <c r="V87" s="36" t="n">
        <v>0.074555</v>
      </c>
      <c r="W87" s="36" t="n">
        <v>0.07345500000000001</v>
      </c>
      <c r="X87" s="36" t="n">
        <v>0.072268</v>
      </c>
      <c r="Y87" s="36" t="n">
        <v>0.071057</v>
      </c>
      <c r="Z87" s="36" t="n">
        <v>0.069852</v>
      </c>
      <c r="AA87" s="36" t="n">
        <v>0.068717</v>
      </c>
      <c r="AB87" s="36" t="n">
        <v>0.06763</v>
      </c>
      <c r="AC87" s="36" t="n">
        <v>0.06661599999999999</v>
      </c>
      <c r="AD87" s="36" t="n">
        <v>0.065702</v>
      </c>
      <c r="AE87" s="36" t="n">
        <v>0.06489499999999999</v>
      </c>
      <c r="AF87" s="36" t="n">
        <v>0.06419800000000001</v>
      </c>
      <c r="AG87" s="36" t="n">
        <v>0.063599</v>
      </c>
      <c r="AH87" s="36" t="n">
        <v>0.06308999999999999</v>
      </c>
      <c r="AI87" s="36" t="n">
        <v>0.062656</v>
      </c>
      <c r="AJ87" s="36" t="n">
        <v>0.06234</v>
      </c>
      <c r="AK87" s="80" t="n">
        <v>-0.010108</v>
      </c>
    </row>
    <row r="88" ht="15" customHeight="1" s="67">
      <c r="A88" s="22" t="inlineStr">
        <is>
          <t>RKI000:ka_FurnaceFans</t>
        </is>
      </c>
      <c r="B88" s="34" t="inlineStr">
        <is>
          <t xml:space="preserve"> Other Uses 9/</t>
        </is>
      </c>
      <c r="C88" s="36" t="n">
        <v>1.888318</v>
      </c>
      <c r="D88" s="36" t="n">
        <v>1.875106</v>
      </c>
      <c r="E88" s="36" t="n">
        <v>1.992361</v>
      </c>
      <c r="F88" s="36" t="n">
        <v>2.019958</v>
      </c>
      <c r="G88" s="36" t="n">
        <v>2.026143</v>
      </c>
      <c r="H88" s="36" t="n">
        <v>2.030543</v>
      </c>
      <c r="I88" s="36" t="n">
        <v>2.033743</v>
      </c>
      <c r="J88" s="36" t="n">
        <v>2.035919</v>
      </c>
      <c r="K88" s="36" t="n">
        <v>2.038057</v>
      </c>
      <c r="L88" s="36" t="n">
        <v>2.051021</v>
      </c>
      <c r="M88" s="36" t="n">
        <v>2.063996</v>
      </c>
      <c r="N88" s="36" t="n">
        <v>2.081189</v>
      </c>
      <c r="O88" s="36" t="n">
        <v>2.09631</v>
      </c>
      <c r="P88" s="36" t="n">
        <v>2.111631</v>
      </c>
      <c r="Q88" s="36" t="n">
        <v>2.128424</v>
      </c>
      <c r="R88" s="36" t="n">
        <v>2.144433</v>
      </c>
      <c r="S88" s="36" t="n">
        <v>2.160513</v>
      </c>
      <c r="T88" s="36" t="n">
        <v>2.181032</v>
      </c>
      <c r="U88" s="36" t="n">
        <v>2.200879</v>
      </c>
      <c r="V88" s="36" t="n">
        <v>2.220199</v>
      </c>
      <c r="W88" s="36" t="n">
        <v>2.239284</v>
      </c>
      <c r="X88" s="36" t="n">
        <v>2.258918</v>
      </c>
      <c r="Y88" s="36" t="n">
        <v>2.278911</v>
      </c>
      <c r="Z88" s="36" t="n">
        <v>2.299973</v>
      </c>
      <c r="AA88" s="36" t="n">
        <v>2.319937</v>
      </c>
      <c r="AB88" s="36" t="n">
        <v>2.340299</v>
      </c>
      <c r="AC88" s="36" t="n">
        <v>2.361042</v>
      </c>
      <c r="AD88" s="36" t="n">
        <v>2.382286</v>
      </c>
      <c r="AE88" s="36" t="n">
        <v>2.403406</v>
      </c>
      <c r="AF88" s="36" t="n">
        <v>2.424255</v>
      </c>
      <c r="AG88" s="36" t="n">
        <v>2.444914</v>
      </c>
      <c r="AH88" s="36" t="n">
        <v>2.465145</v>
      </c>
      <c r="AI88" s="36" t="n">
        <v>2.485022</v>
      </c>
      <c r="AJ88" s="36" t="n">
        <v>2.504516</v>
      </c>
      <c r="AK88" s="80" t="n">
        <v>0.009086</v>
      </c>
    </row>
    <row r="89" ht="15" customHeight="1" s="67">
      <c r="A89" s="22" t="inlineStr">
        <is>
          <t>RKI000:ka_OtherUses</t>
        </is>
      </c>
      <c r="B89" s="31" t="inlineStr">
        <is>
          <t xml:space="preserve">   Delivered Energy</t>
        </is>
      </c>
      <c r="C89" s="35" t="n">
        <v>10.600025</v>
      </c>
      <c r="D89" s="35" t="n">
        <v>11.417824</v>
      </c>
      <c r="E89" s="35" t="n">
        <v>11.292419</v>
      </c>
      <c r="F89" s="35" t="n">
        <v>11.056188</v>
      </c>
      <c r="G89" s="35" t="n">
        <v>10.986639</v>
      </c>
      <c r="H89" s="35" t="n">
        <v>10.933801</v>
      </c>
      <c r="I89" s="35" t="n">
        <v>10.887505</v>
      </c>
      <c r="J89" s="35" t="n">
        <v>10.839595</v>
      </c>
      <c r="K89" s="35" t="n">
        <v>10.793859</v>
      </c>
      <c r="L89" s="35" t="n">
        <v>10.76407</v>
      </c>
      <c r="M89" s="35" t="n">
        <v>10.7455</v>
      </c>
      <c r="N89" s="35" t="n">
        <v>10.737423</v>
      </c>
      <c r="O89" s="35" t="n">
        <v>10.728385</v>
      </c>
      <c r="P89" s="35" t="n">
        <v>10.724065</v>
      </c>
      <c r="Q89" s="35" t="n">
        <v>10.726824</v>
      </c>
      <c r="R89" s="35" t="n">
        <v>10.727384</v>
      </c>
      <c r="S89" s="35" t="n">
        <v>10.730197</v>
      </c>
      <c r="T89" s="35" t="n">
        <v>10.742368</v>
      </c>
      <c r="U89" s="35" t="n">
        <v>10.757983</v>
      </c>
      <c r="V89" s="35" t="n">
        <v>10.774819</v>
      </c>
      <c r="W89" s="35" t="n">
        <v>10.792277</v>
      </c>
      <c r="X89" s="35" t="n">
        <v>10.812737</v>
      </c>
      <c r="Y89" s="35" t="n">
        <v>10.835183</v>
      </c>
      <c r="Z89" s="35" t="n">
        <v>10.858259</v>
      </c>
      <c r="AA89" s="35" t="n">
        <v>10.87966</v>
      </c>
      <c r="AB89" s="35" t="n">
        <v>10.903219</v>
      </c>
      <c r="AC89" s="35" t="n">
        <v>10.926813</v>
      </c>
      <c r="AD89" s="35" t="n">
        <v>10.952059</v>
      </c>
      <c r="AE89" s="35" t="n">
        <v>10.977306</v>
      </c>
      <c r="AF89" s="35" t="n">
        <v>11.003225</v>
      </c>
      <c r="AG89" s="35" t="n">
        <v>11.028414</v>
      </c>
      <c r="AH89" s="35" t="n">
        <v>11.052558</v>
      </c>
      <c r="AI89" s="35" t="n">
        <v>11.075011</v>
      </c>
      <c r="AJ89" s="35" t="n">
        <v>11.099641</v>
      </c>
      <c r="AK89" s="81" t="n">
        <v>-0.000883</v>
      </c>
    </row>
    <row r="90" ht="15" customHeight="1" s="67">
      <c r="A90" s="22" t="inlineStr">
        <is>
          <t>RKI000:ka_DeliveredEner</t>
        </is>
      </c>
    </row>
    <row r="91" ht="15" customHeight="1" s="67">
      <c r="B91" s="31" t="inlineStr">
        <is>
          <t>Electricity Related Losses</t>
        </is>
      </c>
      <c r="C91" s="35" t="n">
        <v>9.273858000000001</v>
      </c>
      <c r="D91" s="35" t="n">
        <v>9.707243</v>
      </c>
      <c r="E91" s="35" t="n">
        <v>9.480762</v>
      </c>
      <c r="F91" s="35" t="n">
        <v>9.370227</v>
      </c>
      <c r="G91" s="35" t="n">
        <v>9.128337999999999</v>
      </c>
      <c r="H91" s="35" t="n">
        <v>8.936565</v>
      </c>
      <c r="I91" s="35" t="n">
        <v>8.788252999999999</v>
      </c>
      <c r="J91" s="35" t="n">
        <v>8.702849000000001</v>
      </c>
      <c r="K91" s="35" t="n">
        <v>8.580703</v>
      </c>
      <c r="L91" s="35" t="n">
        <v>8.49173</v>
      </c>
      <c r="M91" s="35" t="n">
        <v>8.426795</v>
      </c>
      <c r="N91" s="35" t="n">
        <v>8.386972</v>
      </c>
      <c r="O91" s="35" t="n">
        <v>8.386903999999999</v>
      </c>
      <c r="P91" s="35" t="n">
        <v>8.373559</v>
      </c>
      <c r="Q91" s="35" t="n">
        <v>8.352852</v>
      </c>
      <c r="R91" s="35" t="n">
        <v>8.286859</v>
      </c>
      <c r="S91" s="35" t="n">
        <v>8.269684</v>
      </c>
      <c r="T91" s="35" t="n">
        <v>8.252936</v>
      </c>
      <c r="U91" s="35" t="n">
        <v>8.26301</v>
      </c>
      <c r="V91" s="35" t="n">
        <v>8.286975999999999</v>
      </c>
      <c r="W91" s="35" t="n">
        <v>8.294055999999999</v>
      </c>
      <c r="X91" s="35" t="n">
        <v>8.310165</v>
      </c>
      <c r="Y91" s="35" t="n">
        <v>8.335228000000001</v>
      </c>
      <c r="Z91" s="35" t="n">
        <v>8.356431000000001</v>
      </c>
      <c r="AA91" s="35" t="n">
        <v>8.368463999999999</v>
      </c>
      <c r="AB91" s="35" t="n">
        <v>8.380103</v>
      </c>
      <c r="AC91" s="35" t="n">
        <v>8.396583</v>
      </c>
      <c r="AD91" s="35" t="n">
        <v>8.41685</v>
      </c>
      <c r="AE91" s="35" t="n">
        <v>8.436396999999999</v>
      </c>
      <c r="AF91" s="35" t="n">
        <v>8.459388000000001</v>
      </c>
      <c r="AG91" s="35" t="n">
        <v>8.492126000000001</v>
      </c>
      <c r="AH91" s="35" t="n">
        <v>8.517162000000001</v>
      </c>
      <c r="AI91" s="35" t="n">
        <v>8.548451999999999</v>
      </c>
      <c r="AJ91" s="35" t="n">
        <v>8.574778999999999</v>
      </c>
      <c r="AK91" s="81" t="n">
        <v>-0.003869</v>
      </c>
    </row>
    <row r="92" ht="15" customHeight="1" s="67">
      <c r="A92" s="22" t="inlineStr">
        <is>
          <t>RKI000:la_ElectricityRe</t>
        </is>
      </c>
    </row>
    <row r="93" ht="15" customHeight="1" s="67">
      <c r="B93" s="31" t="inlineStr">
        <is>
          <t>Total Energy Consumption by End Use</t>
        </is>
      </c>
    </row>
    <row r="94" ht="15" customHeight="1" s="67">
      <c r="B94" s="34" t="inlineStr">
        <is>
          <t xml:space="preserve"> Space Heating</t>
        </is>
      </c>
      <c r="C94" s="36" t="n">
        <v>5.860011</v>
      </c>
      <c r="D94" s="36" t="n">
        <v>6.872621</v>
      </c>
      <c r="E94" s="36" t="n">
        <v>6.761343</v>
      </c>
      <c r="F94" s="36" t="n">
        <v>6.37254</v>
      </c>
      <c r="G94" s="36" t="n">
        <v>6.293103</v>
      </c>
      <c r="H94" s="36" t="n">
        <v>6.215249</v>
      </c>
      <c r="I94" s="36" t="n">
        <v>6.137722</v>
      </c>
      <c r="J94" s="36" t="n">
        <v>6.0674</v>
      </c>
      <c r="K94" s="36" t="n">
        <v>5.993172</v>
      </c>
      <c r="L94" s="36" t="n">
        <v>5.922436</v>
      </c>
      <c r="M94" s="36" t="n">
        <v>5.860832</v>
      </c>
      <c r="N94" s="36" t="n">
        <v>5.803051</v>
      </c>
      <c r="O94" s="36" t="n">
        <v>5.749646</v>
      </c>
      <c r="P94" s="36" t="n">
        <v>5.696587</v>
      </c>
      <c r="Q94" s="36" t="n">
        <v>5.645477</v>
      </c>
      <c r="R94" s="36" t="n">
        <v>5.588212</v>
      </c>
      <c r="S94" s="36" t="n">
        <v>5.537161</v>
      </c>
      <c r="T94" s="36" t="n">
        <v>5.487371</v>
      </c>
      <c r="U94" s="36" t="n">
        <v>5.442524</v>
      </c>
      <c r="V94" s="36" t="n">
        <v>5.400557</v>
      </c>
      <c r="W94" s="36" t="n">
        <v>5.357107</v>
      </c>
      <c r="X94" s="36" t="n">
        <v>5.316587</v>
      </c>
      <c r="Y94" s="36" t="n">
        <v>5.278358</v>
      </c>
      <c r="Z94" s="36" t="n">
        <v>5.240821</v>
      </c>
      <c r="AA94" s="36" t="n">
        <v>5.20309</v>
      </c>
      <c r="AB94" s="36" t="n">
        <v>5.166553</v>
      </c>
      <c r="AC94" s="36" t="n">
        <v>5.129921</v>
      </c>
      <c r="AD94" s="36" t="n">
        <v>5.093822</v>
      </c>
      <c r="AE94" s="36" t="n">
        <v>5.05803</v>
      </c>
      <c r="AF94" s="36" t="n">
        <v>5.022781</v>
      </c>
      <c r="AG94" s="36" t="n">
        <v>4.988353</v>
      </c>
      <c r="AH94" s="36" t="n">
        <v>4.953175</v>
      </c>
      <c r="AI94" s="36" t="n">
        <v>4.917599</v>
      </c>
      <c r="AJ94" s="36" t="n">
        <v>4.882956</v>
      </c>
      <c r="AK94" s="80" t="n">
        <v>-0.010624</v>
      </c>
    </row>
    <row r="95" ht="15" customHeight="1" s="67">
      <c r="A95" s="22" t="inlineStr">
        <is>
          <t>RKI000:ma_SpaceHeating</t>
        </is>
      </c>
      <c r="B95" s="34" t="inlineStr">
        <is>
          <t xml:space="preserve"> Space Cooling</t>
        </is>
      </c>
      <c r="C95" s="36" t="n">
        <v>1.854979</v>
      </c>
      <c r="D95" s="36" t="n">
        <v>2.216303</v>
      </c>
      <c r="E95" s="36" t="n">
        <v>1.779347</v>
      </c>
      <c r="F95" s="36" t="n">
        <v>2.009293</v>
      </c>
      <c r="G95" s="36" t="n">
        <v>2.014269</v>
      </c>
      <c r="H95" s="36" t="n">
        <v>2.017048</v>
      </c>
      <c r="I95" s="36" t="n">
        <v>2.015028</v>
      </c>
      <c r="J95" s="36" t="n">
        <v>2.018186</v>
      </c>
      <c r="K95" s="36" t="n">
        <v>2.014019</v>
      </c>
      <c r="L95" s="36" t="n">
        <v>2.012906</v>
      </c>
      <c r="M95" s="36" t="n">
        <v>2.017211</v>
      </c>
      <c r="N95" s="36" t="n">
        <v>2.025455</v>
      </c>
      <c r="O95" s="36" t="n">
        <v>2.041532</v>
      </c>
      <c r="P95" s="36" t="n">
        <v>2.05669</v>
      </c>
      <c r="Q95" s="36" t="n">
        <v>2.071114</v>
      </c>
      <c r="R95" s="36" t="n">
        <v>2.077425</v>
      </c>
      <c r="S95" s="36" t="n">
        <v>2.091552</v>
      </c>
      <c r="T95" s="36" t="n">
        <v>2.10674</v>
      </c>
      <c r="U95" s="36" t="n">
        <v>2.126891</v>
      </c>
      <c r="V95" s="36" t="n">
        <v>2.149727</v>
      </c>
      <c r="W95" s="36" t="n">
        <v>2.171174</v>
      </c>
      <c r="X95" s="36" t="n">
        <v>2.193427</v>
      </c>
      <c r="Y95" s="36" t="n">
        <v>2.217542</v>
      </c>
      <c r="Z95" s="36" t="n">
        <v>2.242017</v>
      </c>
      <c r="AA95" s="36" t="n">
        <v>2.263943</v>
      </c>
      <c r="AB95" s="36" t="n">
        <v>2.28692</v>
      </c>
      <c r="AC95" s="36" t="n">
        <v>2.31056</v>
      </c>
      <c r="AD95" s="36" t="n">
        <v>2.334667</v>
      </c>
      <c r="AE95" s="36" t="n">
        <v>2.35743</v>
      </c>
      <c r="AF95" s="36" t="n">
        <v>2.381582</v>
      </c>
      <c r="AG95" s="36" t="n">
        <v>2.405842</v>
      </c>
      <c r="AH95" s="36" t="n">
        <v>2.428734</v>
      </c>
      <c r="AI95" s="36" t="n">
        <v>2.452298</v>
      </c>
      <c r="AJ95" s="36" t="n">
        <v>2.477182</v>
      </c>
      <c r="AK95" s="80" t="n">
        <v>0.003484</v>
      </c>
    </row>
    <row r="96" ht="15" customHeight="1" s="67">
      <c r="A96" s="22" t="inlineStr">
        <is>
          <t>RKI000:ma_SpaceCooling</t>
        </is>
      </c>
      <c r="B96" s="34" t="inlineStr">
        <is>
          <t xml:space="preserve"> Water Heating</t>
        </is>
      </c>
      <c r="C96" s="36" t="n">
        <v>2.871341</v>
      </c>
      <c r="D96" s="36" t="n">
        <v>2.861553</v>
      </c>
      <c r="E96" s="36" t="n">
        <v>2.849517</v>
      </c>
      <c r="F96" s="36" t="n">
        <v>2.83105</v>
      </c>
      <c r="G96" s="36" t="n">
        <v>2.8021</v>
      </c>
      <c r="H96" s="36" t="n">
        <v>2.778667</v>
      </c>
      <c r="I96" s="36" t="n">
        <v>2.757402</v>
      </c>
      <c r="J96" s="36" t="n">
        <v>2.742271</v>
      </c>
      <c r="K96" s="36" t="n">
        <v>2.721551</v>
      </c>
      <c r="L96" s="36" t="n">
        <v>2.703596</v>
      </c>
      <c r="M96" s="36" t="n">
        <v>2.691591</v>
      </c>
      <c r="N96" s="36" t="n">
        <v>2.683959</v>
      </c>
      <c r="O96" s="36" t="n">
        <v>2.681277</v>
      </c>
      <c r="P96" s="36" t="n">
        <v>2.679718</v>
      </c>
      <c r="Q96" s="36" t="n">
        <v>2.678037</v>
      </c>
      <c r="R96" s="36" t="n">
        <v>2.671201</v>
      </c>
      <c r="S96" s="36" t="n">
        <v>2.670197</v>
      </c>
      <c r="T96" s="36" t="n">
        <v>2.669148</v>
      </c>
      <c r="U96" s="36" t="n">
        <v>2.672202</v>
      </c>
      <c r="V96" s="36" t="n">
        <v>2.676709</v>
      </c>
      <c r="W96" s="36" t="n">
        <v>2.678828</v>
      </c>
      <c r="X96" s="36" t="n">
        <v>2.682318</v>
      </c>
      <c r="Y96" s="36" t="n">
        <v>2.686351</v>
      </c>
      <c r="Z96" s="36" t="n">
        <v>2.690372</v>
      </c>
      <c r="AA96" s="36" t="n">
        <v>2.692928</v>
      </c>
      <c r="AB96" s="36" t="n">
        <v>2.695733</v>
      </c>
      <c r="AC96" s="36" t="n">
        <v>2.699588</v>
      </c>
      <c r="AD96" s="36" t="n">
        <v>2.704727</v>
      </c>
      <c r="AE96" s="36" t="n">
        <v>2.710342</v>
      </c>
      <c r="AF96" s="36" t="n">
        <v>2.716749</v>
      </c>
      <c r="AG96" s="36" t="n">
        <v>2.724705</v>
      </c>
      <c r="AH96" s="36" t="n">
        <v>2.7321</v>
      </c>
      <c r="AI96" s="36" t="n">
        <v>2.740714</v>
      </c>
      <c r="AJ96" s="36" t="n">
        <v>2.749403</v>
      </c>
      <c r="AK96" s="80" t="n">
        <v>-0.001249</v>
      </c>
    </row>
    <row r="97" ht="15" customHeight="1" s="67">
      <c r="A97" s="22" t="inlineStr">
        <is>
          <t>RKI000:ma_WaterHeating</t>
        </is>
      </c>
      <c r="B97" s="34" t="inlineStr">
        <is>
          <t xml:space="preserve"> Refrigeration</t>
        </is>
      </c>
      <c r="C97" s="36" t="n">
        <v>0.888283</v>
      </c>
      <c r="D97" s="36" t="n">
        <v>0.875804</v>
      </c>
      <c r="E97" s="36" t="n">
        <v>0.864688</v>
      </c>
      <c r="F97" s="36" t="n">
        <v>0.852609</v>
      </c>
      <c r="G97" s="36" t="n">
        <v>0.835881</v>
      </c>
      <c r="H97" s="36" t="n">
        <v>0.820246</v>
      </c>
      <c r="I97" s="36" t="n">
        <v>0.806183</v>
      </c>
      <c r="J97" s="36" t="n">
        <v>0.796668</v>
      </c>
      <c r="K97" s="36" t="n">
        <v>0.785824</v>
      </c>
      <c r="L97" s="36" t="n">
        <v>0.776295</v>
      </c>
      <c r="M97" s="36" t="n">
        <v>0.768218</v>
      </c>
      <c r="N97" s="36" t="n">
        <v>0.761446</v>
      </c>
      <c r="O97" s="36" t="n">
        <v>0.7575229999999999</v>
      </c>
      <c r="P97" s="36" t="n">
        <v>0.753767</v>
      </c>
      <c r="Q97" s="36" t="n">
        <v>0.750287</v>
      </c>
      <c r="R97" s="36" t="n">
        <v>0.745081</v>
      </c>
      <c r="S97" s="36" t="n">
        <v>0.743417</v>
      </c>
      <c r="T97" s="36" t="n">
        <v>0.742174</v>
      </c>
      <c r="U97" s="36" t="n">
        <v>0.743245</v>
      </c>
      <c r="V97" s="36" t="n">
        <v>0.745827</v>
      </c>
      <c r="W97" s="36" t="n">
        <v>0.748184</v>
      </c>
      <c r="X97" s="36" t="n">
        <v>0.751708</v>
      </c>
      <c r="Y97" s="36" t="n">
        <v>0.756256</v>
      </c>
      <c r="Z97" s="36" t="n">
        <v>0.7612950000000001</v>
      </c>
      <c r="AA97" s="36" t="n">
        <v>0.766786</v>
      </c>
      <c r="AB97" s="36" t="n">
        <v>0.77273</v>
      </c>
      <c r="AC97" s="36" t="n">
        <v>0.778847</v>
      </c>
      <c r="AD97" s="36" t="n">
        <v>0.785073</v>
      </c>
      <c r="AE97" s="36" t="n">
        <v>0.791327</v>
      </c>
      <c r="AF97" s="36" t="n">
        <v>0.797753</v>
      </c>
      <c r="AG97" s="36" t="n">
        <v>0.8047299999999999</v>
      </c>
      <c r="AH97" s="36" t="n">
        <v>0.811092</v>
      </c>
      <c r="AI97" s="36" t="n">
        <v>0.817619</v>
      </c>
      <c r="AJ97" s="36" t="n">
        <v>0.823557</v>
      </c>
      <c r="AK97" s="80" t="n">
        <v>-0.00192</v>
      </c>
    </row>
    <row r="98" ht="15" customHeight="1" s="67">
      <c r="A98" s="22" t="inlineStr">
        <is>
          <t>RKI000:ma_Refrigeration</t>
        </is>
      </c>
      <c r="B98" s="34" t="inlineStr">
        <is>
          <t xml:space="preserve"> Cooking</t>
        </is>
      </c>
      <c r="C98" s="36" t="n">
        <v>0.278967</v>
      </c>
      <c r="D98" s="36" t="n">
        <v>0.277989</v>
      </c>
      <c r="E98" s="36" t="n">
        <v>0.277309</v>
      </c>
      <c r="F98" s="36" t="n">
        <v>0.276471</v>
      </c>
      <c r="G98" s="36" t="n">
        <v>0.274772</v>
      </c>
      <c r="H98" s="36" t="n">
        <v>0.27329</v>
      </c>
      <c r="I98" s="36" t="n">
        <v>0.272096</v>
      </c>
      <c r="J98" s="36" t="n">
        <v>0.271628</v>
      </c>
      <c r="K98" s="36" t="n">
        <v>0.270773</v>
      </c>
      <c r="L98" s="36" t="n">
        <v>0.270001</v>
      </c>
      <c r="M98" s="36" t="n">
        <v>0.269331</v>
      </c>
      <c r="N98" s="36" t="n">
        <v>0.268776</v>
      </c>
      <c r="O98" s="36" t="n">
        <v>0.268656</v>
      </c>
      <c r="P98" s="36" t="n">
        <v>0.268429</v>
      </c>
      <c r="Q98" s="36" t="n">
        <v>0.268091</v>
      </c>
      <c r="R98" s="36" t="n">
        <v>0.267227</v>
      </c>
      <c r="S98" s="36" t="n">
        <v>0.267089</v>
      </c>
      <c r="T98" s="36" t="n">
        <v>0.267042</v>
      </c>
      <c r="U98" s="36" t="n">
        <v>0.267475</v>
      </c>
      <c r="V98" s="36" t="n">
        <v>0.26823</v>
      </c>
      <c r="W98" s="36" t="n">
        <v>0.268978</v>
      </c>
      <c r="X98" s="36" t="n">
        <v>0.269803</v>
      </c>
      <c r="Y98" s="36" t="n">
        <v>0.27069</v>
      </c>
      <c r="Z98" s="36" t="n">
        <v>0.271541</v>
      </c>
      <c r="AA98" s="36" t="n">
        <v>0.272352</v>
      </c>
      <c r="AB98" s="36" t="n">
        <v>0.273131</v>
      </c>
      <c r="AC98" s="36" t="n">
        <v>0.273972</v>
      </c>
      <c r="AD98" s="36" t="n">
        <v>0.274871</v>
      </c>
      <c r="AE98" s="36" t="n">
        <v>0.275817</v>
      </c>
      <c r="AF98" s="36" t="n">
        <v>0.276837</v>
      </c>
      <c r="AG98" s="36" t="n">
        <v>0.277998</v>
      </c>
      <c r="AH98" s="36" t="n">
        <v>0.279076</v>
      </c>
      <c r="AI98" s="36" t="n">
        <v>0.280216</v>
      </c>
      <c r="AJ98" s="36" t="n">
        <v>0.281278</v>
      </c>
      <c r="AK98" s="80" t="n">
        <v>0.000368</v>
      </c>
    </row>
    <row r="99" ht="15" customHeight="1" s="67">
      <c r="A99" s="22" t="inlineStr">
        <is>
          <t>RKI000:ma_Cooking</t>
        </is>
      </c>
      <c r="B99" s="34" t="inlineStr">
        <is>
          <t xml:space="preserve"> Clothes Dryers</t>
        </is>
      </c>
      <c r="C99" s="36" t="n">
        <v>0.6333760000000001</v>
      </c>
      <c r="D99" s="36" t="n">
        <v>0.642045</v>
      </c>
      <c r="E99" s="36" t="n">
        <v>0.650528</v>
      </c>
      <c r="F99" s="36" t="n">
        <v>0.656486</v>
      </c>
      <c r="G99" s="36" t="n">
        <v>0.657602</v>
      </c>
      <c r="H99" s="36" t="n">
        <v>0.658778</v>
      </c>
      <c r="I99" s="36" t="n">
        <v>0.660272</v>
      </c>
      <c r="J99" s="36" t="n">
        <v>0.66371</v>
      </c>
      <c r="K99" s="36" t="n">
        <v>0.664691</v>
      </c>
      <c r="L99" s="36" t="n">
        <v>0.665871</v>
      </c>
      <c r="M99" s="36" t="n">
        <v>0.668051</v>
      </c>
      <c r="N99" s="36" t="n">
        <v>0.671283</v>
      </c>
      <c r="O99" s="36" t="n">
        <v>0.6766489999999999</v>
      </c>
      <c r="P99" s="36" t="n">
        <v>0.681622</v>
      </c>
      <c r="Q99" s="36" t="n">
        <v>0.686179</v>
      </c>
      <c r="R99" s="36" t="n">
        <v>0.68833</v>
      </c>
      <c r="S99" s="36" t="n">
        <v>0.692882</v>
      </c>
      <c r="T99" s="36" t="n">
        <v>0.697308</v>
      </c>
      <c r="U99" s="36" t="n">
        <v>0.703433</v>
      </c>
      <c r="V99" s="36" t="n">
        <v>0.71036</v>
      </c>
      <c r="W99" s="36" t="n">
        <v>0.716141</v>
      </c>
      <c r="X99" s="36" t="n">
        <v>0.722291</v>
      </c>
      <c r="Y99" s="36" t="n">
        <v>0.728893</v>
      </c>
      <c r="Z99" s="36" t="n">
        <v>0.735623</v>
      </c>
      <c r="AA99" s="36" t="n">
        <v>0.7416509999999999</v>
      </c>
      <c r="AB99" s="36" t="n">
        <v>0.7475889999999999</v>
      </c>
      <c r="AC99" s="36" t="n">
        <v>0.753752</v>
      </c>
      <c r="AD99" s="36" t="n">
        <v>0.760128</v>
      </c>
      <c r="AE99" s="36" t="n">
        <v>0.7663450000000001</v>
      </c>
      <c r="AF99" s="36" t="n">
        <v>0.772564</v>
      </c>
      <c r="AG99" s="36" t="n">
        <v>0.779274</v>
      </c>
      <c r="AH99" s="36" t="n">
        <v>0.7855220000000001</v>
      </c>
      <c r="AI99" s="36" t="n">
        <v>0.792246</v>
      </c>
      <c r="AJ99" s="36" t="n">
        <v>0.798862</v>
      </c>
      <c r="AK99" s="80" t="n">
        <v>0.006853</v>
      </c>
    </row>
    <row r="100" ht="15" customHeight="1" s="67">
      <c r="A100" s="22" t="inlineStr">
        <is>
          <t>RKI000:ma_ClothesDryers</t>
        </is>
      </c>
      <c r="B100" s="34" t="inlineStr">
        <is>
          <t xml:space="preserve"> Freezers</t>
        </is>
      </c>
      <c r="C100" s="36" t="n">
        <v>0.205288</v>
      </c>
      <c r="D100" s="36" t="n">
        <v>0.202622</v>
      </c>
      <c r="E100" s="36" t="n">
        <v>0.200343</v>
      </c>
      <c r="F100" s="36" t="n">
        <v>0.197881</v>
      </c>
      <c r="G100" s="36" t="n">
        <v>0.19441</v>
      </c>
      <c r="H100" s="36" t="n">
        <v>0.191258</v>
      </c>
      <c r="I100" s="36" t="n">
        <v>0.188489</v>
      </c>
      <c r="J100" s="36" t="n">
        <v>0.186594</v>
      </c>
      <c r="K100" s="36" t="n">
        <v>0.184193</v>
      </c>
      <c r="L100" s="36" t="n">
        <v>0.181914</v>
      </c>
      <c r="M100" s="36" t="n">
        <v>0.179815</v>
      </c>
      <c r="N100" s="36" t="n">
        <v>0.177964</v>
      </c>
      <c r="O100" s="36" t="n">
        <v>0.17671</v>
      </c>
      <c r="P100" s="36" t="n">
        <v>0.175408</v>
      </c>
      <c r="Q100" s="36" t="n">
        <v>0.17404</v>
      </c>
      <c r="R100" s="36" t="n">
        <v>0.172155</v>
      </c>
      <c r="S100" s="36" t="n">
        <v>0.170968</v>
      </c>
      <c r="T100" s="36" t="n">
        <v>0.169753</v>
      </c>
      <c r="U100" s="36" t="n">
        <v>0.168947</v>
      </c>
      <c r="V100" s="36" t="n">
        <v>0.16839</v>
      </c>
      <c r="W100" s="36" t="n">
        <v>0.167692</v>
      </c>
      <c r="X100" s="36" t="n">
        <v>0.167173</v>
      </c>
      <c r="Y100" s="36" t="n">
        <v>0.166817</v>
      </c>
      <c r="Z100" s="36" t="n">
        <v>0.1665</v>
      </c>
      <c r="AA100" s="36" t="n">
        <v>0.166241</v>
      </c>
      <c r="AB100" s="36" t="n">
        <v>0.166047</v>
      </c>
      <c r="AC100" s="36" t="n">
        <v>0.166028</v>
      </c>
      <c r="AD100" s="36" t="n">
        <v>0.166183</v>
      </c>
      <c r="AE100" s="36" t="n">
        <v>0.1665</v>
      </c>
      <c r="AF100" s="36" t="n">
        <v>0.167011</v>
      </c>
      <c r="AG100" s="36" t="n">
        <v>0.167774</v>
      </c>
      <c r="AH100" s="36" t="n">
        <v>0.168442</v>
      </c>
      <c r="AI100" s="36" t="n">
        <v>0.16918</v>
      </c>
      <c r="AJ100" s="36" t="n">
        <v>0.169831</v>
      </c>
      <c r="AK100" s="80" t="n">
        <v>-0.005502</v>
      </c>
    </row>
    <row r="101" ht="15" customHeight="1" s="67">
      <c r="A101" s="22" t="inlineStr">
        <is>
          <t>RKI000:ma_Freezers</t>
        </is>
      </c>
      <c r="B101" s="34" t="inlineStr">
        <is>
          <t xml:space="preserve"> Lighting</t>
        </is>
      </c>
      <c r="C101" s="36" t="n">
        <v>0.968125</v>
      </c>
      <c r="D101" s="36" t="n">
        <v>0.918011</v>
      </c>
      <c r="E101" s="36" t="n">
        <v>0.858656</v>
      </c>
      <c r="F101" s="36" t="n">
        <v>0.70124</v>
      </c>
      <c r="G101" s="36" t="n">
        <v>0.597759</v>
      </c>
      <c r="H101" s="36" t="n">
        <v>0.548522</v>
      </c>
      <c r="I101" s="36" t="n">
        <v>0.536855</v>
      </c>
      <c r="J101" s="36" t="n">
        <v>0.5314</v>
      </c>
      <c r="K101" s="36" t="n">
        <v>0.526177</v>
      </c>
      <c r="L101" s="36" t="n">
        <v>0.521296</v>
      </c>
      <c r="M101" s="36" t="n">
        <v>0.518603</v>
      </c>
      <c r="N101" s="36" t="n">
        <v>0.51756</v>
      </c>
      <c r="O101" s="36" t="n">
        <v>0.518327</v>
      </c>
      <c r="P101" s="36" t="n">
        <v>0.514496</v>
      </c>
      <c r="Q101" s="36" t="n">
        <v>0.510452</v>
      </c>
      <c r="R101" s="36" t="n">
        <v>0.505058</v>
      </c>
      <c r="S101" s="36" t="n">
        <v>0.502172</v>
      </c>
      <c r="T101" s="36" t="n">
        <v>0.499582</v>
      </c>
      <c r="U101" s="36" t="n">
        <v>0.498972</v>
      </c>
      <c r="V101" s="36" t="n">
        <v>0.499296</v>
      </c>
      <c r="W101" s="36" t="n">
        <v>0.49934</v>
      </c>
      <c r="X101" s="36" t="n">
        <v>0.500203</v>
      </c>
      <c r="Y101" s="36" t="n">
        <v>0.501878</v>
      </c>
      <c r="Z101" s="36" t="n">
        <v>0.498295</v>
      </c>
      <c r="AA101" s="36" t="n">
        <v>0.495081</v>
      </c>
      <c r="AB101" s="36" t="n">
        <v>0.492374</v>
      </c>
      <c r="AC101" s="36" t="n">
        <v>0.49021</v>
      </c>
      <c r="AD101" s="36" t="n">
        <v>0.488486</v>
      </c>
      <c r="AE101" s="36" t="n">
        <v>0.486897</v>
      </c>
      <c r="AF101" s="36" t="n">
        <v>0.485511</v>
      </c>
      <c r="AG101" s="36" t="n">
        <v>0.484638</v>
      </c>
      <c r="AH101" s="36" t="n">
        <v>0.483663</v>
      </c>
      <c r="AI101" s="36" t="n">
        <v>0.483141</v>
      </c>
      <c r="AJ101" s="36" t="n">
        <v>0.482707</v>
      </c>
      <c r="AK101" s="80" t="n">
        <v>-0.019887</v>
      </c>
    </row>
    <row r="102" ht="15" customHeight="1" s="67">
      <c r="A102" s="22" t="inlineStr">
        <is>
          <t>RKI000:ma_Lighting</t>
        </is>
      </c>
      <c r="B102" s="34" t="inlineStr">
        <is>
          <t xml:space="preserve"> Clothes Washers 1/</t>
        </is>
      </c>
      <c r="C102" s="36" t="n">
        <v>0.105298</v>
      </c>
      <c r="D102" s="36" t="n">
        <v>0.105221</v>
      </c>
      <c r="E102" s="36" t="n">
        <v>0.105347</v>
      </c>
      <c r="F102" s="36" t="n">
        <v>0.105288</v>
      </c>
      <c r="G102" s="36" t="n">
        <v>0.104661</v>
      </c>
      <c r="H102" s="36" t="n">
        <v>0.104178</v>
      </c>
      <c r="I102" s="36" t="n">
        <v>0.103895</v>
      </c>
      <c r="J102" s="36" t="n">
        <v>0.104099</v>
      </c>
      <c r="K102" s="36" t="n">
        <v>0.104029</v>
      </c>
      <c r="L102" s="36" t="n">
        <v>0.104026</v>
      </c>
      <c r="M102" s="36" t="n">
        <v>0.104113</v>
      </c>
      <c r="N102" s="36" t="n">
        <v>0.104293</v>
      </c>
      <c r="O102" s="36" t="n">
        <v>0.104781</v>
      </c>
      <c r="P102" s="36" t="n">
        <v>0.105247</v>
      </c>
      <c r="Q102" s="36" t="n">
        <v>0.105635</v>
      </c>
      <c r="R102" s="36" t="n">
        <v>0.10566</v>
      </c>
      <c r="S102" s="36" t="n">
        <v>0.106066</v>
      </c>
      <c r="T102" s="36" t="n">
        <v>0.106411</v>
      </c>
      <c r="U102" s="36" t="n">
        <v>0.106958</v>
      </c>
      <c r="V102" s="36" t="n">
        <v>0.107596</v>
      </c>
      <c r="W102" s="36" t="n">
        <v>0.108086</v>
      </c>
      <c r="X102" s="36" t="n">
        <v>0.108629</v>
      </c>
      <c r="Y102" s="36" t="n">
        <v>0.109217</v>
      </c>
      <c r="Z102" s="36" t="n">
        <v>0.109774</v>
      </c>
      <c r="AA102" s="36" t="n">
        <v>0.110294</v>
      </c>
      <c r="AB102" s="36" t="n">
        <v>0.110785</v>
      </c>
      <c r="AC102" s="36" t="n">
        <v>0.111312</v>
      </c>
      <c r="AD102" s="36" t="n">
        <v>0.111869</v>
      </c>
      <c r="AE102" s="36" t="n">
        <v>0.112447</v>
      </c>
      <c r="AF102" s="36" t="n">
        <v>0.113067</v>
      </c>
      <c r="AG102" s="36" t="n">
        <v>0.113787</v>
      </c>
      <c r="AH102" s="36" t="n">
        <v>0.114441</v>
      </c>
      <c r="AI102" s="36" t="n">
        <v>0.115142</v>
      </c>
      <c r="AJ102" s="36" t="n">
        <v>0.115785</v>
      </c>
      <c r="AK102" s="80" t="n">
        <v>0.002994</v>
      </c>
    </row>
    <row r="103" ht="15" customHeight="1" s="67">
      <c r="A103" s="22" t="inlineStr">
        <is>
          <t>RKI000:ma_ClothesWasher</t>
        </is>
      </c>
      <c r="B103" s="34" t="inlineStr">
        <is>
          <t xml:space="preserve"> Dishwashers 1/</t>
        </is>
      </c>
      <c r="C103" s="36" t="n">
        <v>0.07441</v>
      </c>
      <c r="D103" s="36" t="n">
        <v>0.07503899999999999</v>
      </c>
      <c r="E103" s="36" t="n">
        <v>0.075767</v>
      </c>
      <c r="F103" s="36" t="n">
        <v>0.07638499999999999</v>
      </c>
      <c r="G103" s="36" t="n">
        <v>0.07654</v>
      </c>
      <c r="H103" s="36" t="n">
        <v>0.076751</v>
      </c>
      <c r="I103" s="36" t="n">
        <v>0.07707600000000001</v>
      </c>
      <c r="J103" s="36" t="n">
        <v>0.077725</v>
      </c>
      <c r="K103" s="36" t="n">
        <v>0.07813299999999999</v>
      </c>
      <c r="L103" s="36" t="n">
        <v>0.078552</v>
      </c>
      <c r="M103" s="36" t="n">
        <v>0.07899299999999999</v>
      </c>
      <c r="N103" s="36" t="n">
        <v>0.079587</v>
      </c>
      <c r="O103" s="36" t="n">
        <v>0.080499</v>
      </c>
      <c r="P103" s="36" t="n">
        <v>0.081437</v>
      </c>
      <c r="Q103" s="36" t="n">
        <v>0.082399</v>
      </c>
      <c r="R103" s="36" t="n">
        <v>0.083164</v>
      </c>
      <c r="S103" s="36" t="n">
        <v>0.08432000000000001</v>
      </c>
      <c r="T103" s="36" t="n">
        <v>0.085521</v>
      </c>
      <c r="U103" s="36" t="n">
        <v>0.086867</v>
      </c>
      <c r="V103" s="36" t="n">
        <v>0.08827400000000001</v>
      </c>
      <c r="W103" s="36" t="n">
        <v>0.089545</v>
      </c>
      <c r="X103" s="36" t="n">
        <v>0.090848</v>
      </c>
      <c r="Y103" s="36" t="n">
        <v>0.092178</v>
      </c>
      <c r="Z103" s="36" t="n">
        <v>0.09347</v>
      </c>
      <c r="AA103" s="36" t="n">
        <v>0.094719</v>
      </c>
      <c r="AB103" s="36" t="n">
        <v>0.095932</v>
      </c>
      <c r="AC103" s="36" t="n">
        <v>0.097165</v>
      </c>
      <c r="AD103" s="36" t="n">
        <v>0.098412</v>
      </c>
      <c r="AE103" s="36" t="n">
        <v>0.099666</v>
      </c>
      <c r="AF103" s="36" t="n">
        <v>0.100948</v>
      </c>
      <c r="AG103" s="36" t="n">
        <v>0.102309</v>
      </c>
      <c r="AH103" s="36" t="n">
        <v>0.103605</v>
      </c>
      <c r="AI103" s="36" t="n">
        <v>0.104936</v>
      </c>
      <c r="AJ103" s="36" t="n">
        <v>0.106205</v>
      </c>
      <c r="AK103" s="80" t="n">
        <v>0.010914</v>
      </c>
    </row>
    <row r="104" ht="15" customHeight="1" s="67">
      <c r="A104" s="22" t="inlineStr">
        <is>
          <t>RKI000:ma_Dishwashers</t>
        </is>
      </c>
      <c r="B104" s="34" t="inlineStr">
        <is>
          <t xml:space="preserve"> Televisions and Related Equipment 2/</t>
        </is>
      </c>
      <c r="C104" s="36" t="n">
        <v>0.64364</v>
      </c>
      <c r="D104" s="36" t="n">
        <v>0.626432</v>
      </c>
      <c r="E104" s="36" t="n">
        <v>0.611092</v>
      </c>
      <c r="F104" s="36" t="n">
        <v>0.59507</v>
      </c>
      <c r="G104" s="36" t="n">
        <v>0.576707</v>
      </c>
      <c r="H104" s="36" t="n">
        <v>0.560913</v>
      </c>
      <c r="I104" s="36" t="n">
        <v>0.547942</v>
      </c>
      <c r="J104" s="36" t="n">
        <v>0.539072</v>
      </c>
      <c r="K104" s="36" t="n">
        <v>0.530543</v>
      </c>
      <c r="L104" s="36" t="n">
        <v>0.524485</v>
      </c>
      <c r="M104" s="36" t="n">
        <v>0.521491</v>
      </c>
      <c r="N104" s="36" t="n">
        <v>0.521187</v>
      </c>
      <c r="O104" s="36" t="n">
        <v>0.524404</v>
      </c>
      <c r="P104" s="36" t="n">
        <v>0.528714</v>
      </c>
      <c r="Q104" s="36" t="n">
        <v>0.534016</v>
      </c>
      <c r="R104" s="36" t="n">
        <v>0.538479</v>
      </c>
      <c r="S104" s="36" t="n">
        <v>0.545966</v>
      </c>
      <c r="T104" s="36" t="n">
        <v>0.553994</v>
      </c>
      <c r="U104" s="36" t="n">
        <v>0.563923</v>
      </c>
      <c r="V104" s="36" t="n">
        <v>0.574759</v>
      </c>
      <c r="W104" s="36" t="n">
        <v>0.584755</v>
      </c>
      <c r="X104" s="36" t="n">
        <v>0.595013</v>
      </c>
      <c r="Y104" s="36" t="n">
        <v>0.605257</v>
      </c>
      <c r="Z104" s="36" t="n">
        <v>0.6148979999999999</v>
      </c>
      <c r="AA104" s="36" t="n">
        <v>0.622663</v>
      </c>
      <c r="AB104" s="36" t="n">
        <v>0.629049</v>
      </c>
      <c r="AC104" s="36" t="n">
        <v>0.634891</v>
      </c>
      <c r="AD104" s="36" t="n">
        <v>0.640764</v>
      </c>
      <c r="AE104" s="36" t="n">
        <v>0.646351</v>
      </c>
      <c r="AF104" s="36" t="n">
        <v>0.6517309999999999</v>
      </c>
      <c r="AG104" s="36" t="n">
        <v>0.657386</v>
      </c>
      <c r="AH104" s="36" t="n">
        <v>0.662442</v>
      </c>
      <c r="AI104" s="36" t="n">
        <v>0.6676800000000001</v>
      </c>
      <c r="AJ104" s="36" t="n">
        <v>0.67263</v>
      </c>
      <c r="AK104" s="80" t="n">
        <v>0.002226</v>
      </c>
    </row>
    <row r="105" ht="15" customHeight="1" s="67">
      <c r="A105" s="22" t="inlineStr">
        <is>
          <t>RKI000:ma_ColorTelevisi</t>
        </is>
      </c>
      <c r="B105" s="34" t="inlineStr">
        <is>
          <t xml:space="preserve"> Computers and Related Equipment 3/</t>
        </is>
      </c>
      <c r="C105" s="36" t="n">
        <v>0.276522</v>
      </c>
      <c r="D105" s="36" t="n">
        <v>0.266019</v>
      </c>
      <c r="E105" s="36" t="n">
        <v>0.256398</v>
      </c>
      <c r="F105" s="36" t="n">
        <v>0.246519</v>
      </c>
      <c r="G105" s="36" t="n">
        <v>0.235678</v>
      </c>
      <c r="H105" s="36" t="n">
        <v>0.225808</v>
      </c>
      <c r="I105" s="36" t="n">
        <v>0.216987</v>
      </c>
      <c r="J105" s="36" t="n">
        <v>0.20967</v>
      </c>
      <c r="K105" s="36" t="n">
        <v>0.202287</v>
      </c>
      <c r="L105" s="36" t="n">
        <v>0.195672</v>
      </c>
      <c r="M105" s="36" t="n">
        <v>0.189967</v>
      </c>
      <c r="N105" s="36" t="n">
        <v>0.185004</v>
      </c>
      <c r="O105" s="36" t="n">
        <v>0.181002</v>
      </c>
      <c r="P105" s="36" t="n">
        <v>0.177051</v>
      </c>
      <c r="Q105" s="36" t="n">
        <v>0.173114</v>
      </c>
      <c r="R105" s="36" t="n">
        <v>0.168622</v>
      </c>
      <c r="S105" s="36" t="n">
        <v>0.164775</v>
      </c>
      <c r="T105" s="36" t="n">
        <v>0.160782</v>
      </c>
      <c r="U105" s="36" t="n">
        <v>0.157013</v>
      </c>
      <c r="V105" s="36" t="n">
        <v>0.15316</v>
      </c>
      <c r="W105" s="36" t="n">
        <v>0.149155</v>
      </c>
      <c r="X105" s="36" t="n">
        <v>0.145352</v>
      </c>
      <c r="Y105" s="36" t="n">
        <v>0.141692</v>
      </c>
      <c r="Z105" s="36" t="n">
        <v>0.138082</v>
      </c>
      <c r="AA105" s="36" t="n">
        <v>0.134307</v>
      </c>
      <c r="AB105" s="36" t="n">
        <v>0.130468</v>
      </c>
      <c r="AC105" s="36" t="n">
        <v>0.126651</v>
      </c>
      <c r="AD105" s="36" t="n">
        <v>0.122821</v>
      </c>
      <c r="AE105" s="36" t="n">
        <v>0.118863</v>
      </c>
      <c r="AF105" s="36" t="n">
        <v>0.11477</v>
      </c>
      <c r="AG105" s="36" t="n">
        <v>0.110582</v>
      </c>
      <c r="AH105" s="36" t="n">
        <v>0.106147</v>
      </c>
      <c r="AI105" s="36" t="n">
        <v>0.101496</v>
      </c>
      <c r="AJ105" s="36" t="n">
        <v>0.096542</v>
      </c>
      <c r="AK105" s="80" t="n">
        <v>-0.031178</v>
      </c>
    </row>
    <row r="106" ht="15" customHeight="1" s="67">
      <c r="A106" s="22" t="inlineStr">
        <is>
          <t>RKI000:ma_PersonalCompu</t>
        </is>
      </c>
      <c r="B106" s="34" t="inlineStr">
        <is>
          <t xml:space="preserve"> Furnace Fans and Boiler Circulation Pumps</t>
        </is>
      </c>
      <c r="C106" s="36" t="n">
        <v>0.203388</v>
      </c>
      <c r="D106" s="36" t="n">
        <v>0.254227</v>
      </c>
      <c r="E106" s="36" t="n">
        <v>0.243037</v>
      </c>
      <c r="F106" s="36" t="n">
        <v>0.227698</v>
      </c>
      <c r="G106" s="36" t="n">
        <v>0.224611</v>
      </c>
      <c r="H106" s="36" t="n">
        <v>0.221911</v>
      </c>
      <c r="I106" s="36" t="n">
        <v>0.219624</v>
      </c>
      <c r="J106" s="36" t="n">
        <v>0.218268</v>
      </c>
      <c r="K106" s="36" t="n">
        <v>0.216349</v>
      </c>
      <c r="L106" s="36" t="n">
        <v>0.214692</v>
      </c>
      <c r="M106" s="36" t="n">
        <v>0.213575</v>
      </c>
      <c r="N106" s="36" t="n">
        <v>0.212594</v>
      </c>
      <c r="O106" s="36" t="n">
        <v>0.211904</v>
      </c>
      <c r="P106" s="36" t="n">
        <v>0.210883</v>
      </c>
      <c r="Q106" s="36" t="n">
        <v>0.209459</v>
      </c>
      <c r="R106" s="36" t="n">
        <v>0.206894</v>
      </c>
      <c r="S106" s="36" t="n">
        <v>0.20449</v>
      </c>
      <c r="T106" s="36" t="n">
        <v>0.201538</v>
      </c>
      <c r="U106" s="36" t="n">
        <v>0.198618</v>
      </c>
      <c r="V106" s="36" t="n">
        <v>0.195574</v>
      </c>
      <c r="W106" s="36" t="n">
        <v>0.192049</v>
      </c>
      <c r="X106" s="36" t="n">
        <v>0.188421</v>
      </c>
      <c r="Y106" s="36" t="n">
        <v>0.184852</v>
      </c>
      <c r="Z106" s="36" t="n">
        <v>0.181259</v>
      </c>
      <c r="AA106" s="36" t="n">
        <v>0.177806</v>
      </c>
      <c r="AB106" s="36" t="n">
        <v>0.174465</v>
      </c>
      <c r="AC106" s="36" t="n">
        <v>0.171378</v>
      </c>
      <c r="AD106" s="36" t="n">
        <v>0.168589</v>
      </c>
      <c r="AE106" s="36" t="n">
        <v>0.166095</v>
      </c>
      <c r="AF106" s="36" t="n">
        <v>0.163948</v>
      </c>
      <c r="AG106" s="36" t="n">
        <v>0.162195</v>
      </c>
      <c r="AH106" s="36" t="n">
        <v>0.160594</v>
      </c>
      <c r="AI106" s="36" t="n">
        <v>0.159267</v>
      </c>
      <c r="AJ106" s="36" t="n">
        <v>0.158166</v>
      </c>
      <c r="AK106" s="80" t="n">
        <v>-0.014721</v>
      </c>
    </row>
    <row r="107" ht="15" customHeight="1" s="67">
      <c r="A107" s="22" t="inlineStr">
        <is>
          <t>RKI000:ma_FurnaceFans</t>
        </is>
      </c>
      <c r="B107" s="34" t="inlineStr">
        <is>
          <t xml:space="preserve"> Other Uses 9/</t>
        </is>
      </c>
      <c r="C107" s="36" t="n">
        <v>5.010255</v>
      </c>
      <c r="D107" s="36" t="n">
        <v>4.931179</v>
      </c>
      <c r="E107" s="36" t="n">
        <v>5.239809</v>
      </c>
      <c r="F107" s="36" t="n">
        <v>5.277882</v>
      </c>
      <c r="G107" s="36" t="n">
        <v>5.226885</v>
      </c>
      <c r="H107" s="36" t="n">
        <v>5.177746</v>
      </c>
      <c r="I107" s="36" t="n">
        <v>5.136185</v>
      </c>
      <c r="J107" s="36" t="n">
        <v>5.115754</v>
      </c>
      <c r="K107" s="36" t="n">
        <v>5.082823</v>
      </c>
      <c r="L107" s="36" t="n">
        <v>5.084057</v>
      </c>
      <c r="M107" s="36" t="n">
        <v>5.090501</v>
      </c>
      <c r="N107" s="36" t="n">
        <v>5.112235</v>
      </c>
      <c r="O107" s="36" t="n">
        <v>5.142377</v>
      </c>
      <c r="P107" s="36" t="n">
        <v>5.167576</v>
      </c>
      <c r="Q107" s="36" t="n">
        <v>5.191373</v>
      </c>
      <c r="R107" s="36" t="n">
        <v>5.196735</v>
      </c>
      <c r="S107" s="36" t="n">
        <v>5.218824</v>
      </c>
      <c r="T107" s="36" t="n">
        <v>5.24794</v>
      </c>
      <c r="U107" s="36" t="n">
        <v>5.283929</v>
      </c>
      <c r="V107" s="36" t="n">
        <v>5.323335</v>
      </c>
      <c r="W107" s="36" t="n">
        <v>5.355297</v>
      </c>
      <c r="X107" s="36" t="n">
        <v>5.391128</v>
      </c>
      <c r="Y107" s="36" t="n">
        <v>5.430429</v>
      </c>
      <c r="Z107" s="36" t="n">
        <v>5.470743</v>
      </c>
      <c r="AA107" s="36" t="n">
        <v>5.506262</v>
      </c>
      <c r="AB107" s="36" t="n">
        <v>5.541547</v>
      </c>
      <c r="AC107" s="36" t="n">
        <v>5.579119</v>
      </c>
      <c r="AD107" s="36" t="n">
        <v>5.618495</v>
      </c>
      <c r="AE107" s="36" t="n">
        <v>5.657595</v>
      </c>
      <c r="AF107" s="36" t="n">
        <v>5.697359</v>
      </c>
      <c r="AG107" s="36" t="n">
        <v>5.740967</v>
      </c>
      <c r="AH107" s="36" t="n">
        <v>5.780687</v>
      </c>
      <c r="AI107" s="36" t="n">
        <v>5.821929</v>
      </c>
      <c r="AJ107" s="36" t="n">
        <v>5.859314</v>
      </c>
      <c r="AK107" s="80" t="n">
        <v>0.005404</v>
      </c>
    </row>
    <row r="108" ht="15" customHeight="1" s="67">
      <c r="A108" s="22" t="inlineStr">
        <is>
          <t>RKI000:ma_OtherUses</t>
        </is>
      </c>
      <c r="B108" s="31" t="inlineStr">
        <is>
          <t xml:space="preserve">   Total</t>
        </is>
      </c>
      <c r="C108" s="35" t="n">
        <v>19.873882</v>
      </c>
      <c r="D108" s="35" t="n">
        <v>21.125067</v>
      </c>
      <c r="E108" s="35" t="n">
        <v>20.773182</v>
      </c>
      <c r="F108" s="35" t="n">
        <v>20.426414</v>
      </c>
      <c r="G108" s="35" t="n">
        <v>20.114977</v>
      </c>
      <c r="H108" s="35" t="n">
        <v>19.870365</v>
      </c>
      <c r="I108" s="35" t="n">
        <v>19.675758</v>
      </c>
      <c r="J108" s="35" t="n">
        <v>19.542444</v>
      </c>
      <c r="K108" s="35" t="n">
        <v>19.374561</v>
      </c>
      <c r="L108" s="35" t="n">
        <v>19.255798</v>
      </c>
      <c r="M108" s="35" t="n">
        <v>19.172295</v>
      </c>
      <c r="N108" s="35" t="n">
        <v>19.124395</v>
      </c>
      <c r="O108" s="35" t="n">
        <v>19.115288</v>
      </c>
      <c r="P108" s="35" t="n">
        <v>19.097624</v>
      </c>
      <c r="Q108" s="35" t="n">
        <v>19.079676</v>
      </c>
      <c r="R108" s="35" t="n">
        <v>19.014242</v>
      </c>
      <c r="S108" s="35" t="n">
        <v>18.999882</v>
      </c>
      <c r="T108" s="35" t="n">
        <v>18.995304</v>
      </c>
      <c r="U108" s="35" t="n">
        <v>19.020992</v>
      </c>
      <c r="V108" s="35" t="n">
        <v>19.061794</v>
      </c>
      <c r="W108" s="35" t="n">
        <v>19.086334</v>
      </c>
      <c r="X108" s="35" t="n">
        <v>19.122902</v>
      </c>
      <c r="Y108" s="35" t="n">
        <v>19.17041</v>
      </c>
      <c r="Z108" s="35" t="n">
        <v>19.214691</v>
      </c>
      <c r="AA108" s="35" t="n">
        <v>19.248123</v>
      </c>
      <c r="AB108" s="35" t="n">
        <v>19.283321</v>
      </c>
      <c r="AC108" s="35" t="n">
        <v>19.323395</v>
      </c>
      <c r="AD108" s="35" t="n">
        <v>19.368908</v>
      </c>
      <c r="AE108" s="35" t="n">
        <v>19.413704</v>
      </c>
      <c r="AF108" s="35" t="n">
        <v>19.462612</v>
      </c>
      <c r="AG108" s="35" t="n">
        <v>19.520538</v>
      </c>
      <c r="AH108" s="35" t="n">
        <v>19.569721</v>
      </c>
      <c r="AI108" s="35" t="n">
        <v>19.623463</v>
      </c>
      <c r="AJ108" s="35" t="n">
        <v>19.674419</v>
      </c>
      <c r="AK108" s="81" t="n">
        <v>-0.002221</v>
      </c>
    </row>
    <row r="109" ht="15" customHeight="1" s="67">
      <c r="A109" s="22" t="inlineStr">
        <is>
          <t>RKI000:ma_Total</t>
        </is>
      </c>
    </row>
    <row r="110" ht="15" customHeight="1" s="67">
      <c r="B110" s="31" t="inlineStr">
        <is>
          <t>Nonmarketed Renewables 10/</t>
        </is>
      </c>
    </row>
    <row r="111" ht="15" customHeight="1" s="67">
      <c r="B111" s="34" t="inlineStr">
        <is>
          <t xml:space="preserve">  Geothermal Heat Pumps</t>
        </is>
      </c>
      <c r="C111" s="36" t="n">
        <v>0.032333</v>
      </c>
      <c r="D111" s="36" t="n">
        <v>0.043833</v>
      </c>
      <c r="E111" s="36" t="n">
        <v>0.042454</v>
      </c>
      <c r="F111" s="36" t="n">
        <v>0.043451</v>
      </c>
      <c r="G111" s="36" t="n">
        <v>0.045648</v>
      </c>
      <c r="H111" s="36" t="n">
        <v>0.047236</v>
      </c>
      <c r="I111" s="36" t="n">
        <v>0.048621</v>
      </c>
      <c r="J111" s="36" t="n">
        <v>0.049979</v>
      </c>
      <c r="K111" s="36" t="n">
        <v>0.05161</v>
      </c>
      <c r="L111" s="36" t="n">
        <v>0.053138</v>
      </c>
      <c r="M111" s="36" t="n">
        <v>0.054635</v>
      </c>
      <c r="N111" s="36" t="n">
        <v>0.05622</v>
      </c>
      <c r="O111" s="36" t="n">
        <v>0.057915</v>
      </c>
      <c r="P111" s="36" t="n">
        <v>0.059763</v>
      </c>
      <c r="Q111" s="36" t="n">
        <v>0.061638</v>
      </c>
      <c r="R111" s="36" t="n">
        <v>0.063439</v>
      </c>
      <c r="S111" s="36" t="n">
        <v>0.064888</v>
      </c>
      <c r="T111" s="36" t="n">
        <v>0.06678199999999999</v>
      </c>
      <c r="U111" s="36" t="n">
        <v>0.068482</v>
      </c>
      <c r="V111" s="36" t="n">
        <v>0.070467</v>
      </c>
      <c r="W111" s="36" t="n">
        <v>0.072356</v>
      </c>
      <c r="X111" s="36" t="n">
        <v>0.074127</v>
      </c>
      <c r="Y111" s="36" t="n">
        <v>0.076034</v>
      </c>
      <c r="Z111" s="36" t="n">
        <v>0.07808</v>
      </c>
      <c r="AA111" s="36" t="n">
        <v>0.080135</v>
      </c>
      <c r="AB111" s="36" t="n">
        <v>0.082236</v>
      </c>
      <c r="AC111" s="36" t="n">
        <v>0.08418100000000001</v>
      </c>
      <c r="AD111" s="36" t="n">
        <v>0.08627700000000001</v>
      </c>
      <c r="AE111" s="36" t="n">
        <v>0.088452</v>
      </c>
      <c r="AF111" s="36" t="n">
        <v>0.090756</v>
      </c>
      <c r="AG111" s="36" t="n">
        <v>0.09315</v>
      </c>
      <c r="AH111" s="36" t="n">
        <v>0.09565800000000001</v>
      </c>
      <c r="AI111" s="36" t="n">
        <v>0.09793300000000001</v>
      </c>
      <c r="AJ111" s="36" t="n">
        <v>0.100113</v>
      </c>
      <c r="AK111" s="80" t="n">
        <v>0.026145</v>
      </c>
    </row>
    <row r="112" ht="15" customHeight="1" s="67">
      <c r="A112" s="22" t="inlineStr">
        <is>
          <t>RKI000:na_GeothermalHea</t>
        </is>
      </c>
      <c r="B112" s="34" t="inlineStr">
        <is>
          <t xml:space="preserve">  Solar Hot Water Heating</t>
        </is>
      </c>
      <c r="C112" s="36" t="n">
        <v>0.021384</v>
      </c>
      <c r="D112" s="36" t="n">
        <v>0.029435</v>
      </c>
      <c r="E112" s="36" t="n">
        <v>0.03699</v>
      </c>
      <c r="F112" s="36" t="n">
        <v>0.042461</v>
      </c>
      <c r="G112" s="36" t="n">
        <v>0.045676</v>
      </c>
      <c r="H112" s="36" t="n">
        <v>0.045091</v>
      </c>
      <c r="I112" s="36" t="n">
        <v>0.04486</v>
      </c>
      <c r="J112" s="36" t="n">
        <v>0.044794</v>
      </c>
      <c r="K112" s="36" t="n">
        <v>0.045038</v>
      </c>
      <c r="L112" s="36" t="n">
        <v>0.044669</v>
      </c>
      <c r="M112" s="36" t="n">
        <v>0.044278</v>
      </c>
      <c r="N112" s="36" t="n">
        <v>0.044321</v>
      </c>
      <c r="O112" s="36" t="n">
        <v>0.044376</v>
      </c>
      <c r="P112" s="36" t="n">
        <v>0.044576</v>
      </c>
      <c r="Q112" s="36" t="n">
        <v>0.044743</v>
      </c>
      <c r="R112" s="36" t="n">
        <v>0.044781</v>
      </c>
      <c r="S112" s="36" t="n">
        <v>0.044598</v>
      </c>
      <c r="T112" s="36" t="n">
        <v>0.04478</v>
      </c>
      <c r="U112" s="36" t="n">
        <v>0.044809</v>
      </c>
      <c r="V112" s="36" t="n">
        <v>0.045009</v>
      </c>
      <c r="W112" s="36" t="n">
        <v>0.04538</v>
      </c>
      <c r="X112" s="36" t="n">
        <v>0.045388</v>
      </c>
      <c r="Y112" s="36" t="n">
        <v>0.045555</v>
      </c>
      <c r="Z112" s="36" t="n">
        <v>0.045689</v>
      </c>
      <c r="AA112" s="36" t="n">
        <v>0.045852</v>
      </c>
      <c r="AB112" s="36" t="n">
        <v>0.046082</v>
      </c>
      <c r="AC112" s="36" t="n">
        <v>0.046189</v>
      </c>
      <c r="AD112" s="36" t="n">
        <v>0.04637</v>
      </c>
      <c r="AE112" s="36" t="n">
        <v>0.046546</v>
      </c>
      <c r="AF112" s="36" t="n">
        <v>0.046686</v>
      </c>
      <c r="AG112" s="36" t="n">
        <v>0.046744</v>
      </c>
      <c r="AH112" s="36" t="n">
        <v>0.046978</v>
      </c>
      <c r="AI112" s="36" t="n">
        <v>0.047165</v>
      </c>
      <c r="AJ112" s="36" t="n">
        <v>0.047286</v>
      </c>
      <c r="AK112" s="80" t="n">
        <v>0.014924</v>
      </c>
    </row>
    <row r="113" ht="15" customHeight="1" s="67">
      <c r="A113" s="22" t="inlineStr">
        <is>
          <t>RKI000:na_SolarHotWater</t>
        </is>
      </c>
      <c r="B113" s="34" t="inlineStr">
        <is>
          <t xml:space="preserve">  Solar Photovoltaic</t>
        </is>
      </c>
      <c r="C113" s="36" t="n">
        <v>0.12918</v>
      </c>
      <c r="D113" s="36" t="n">
        <v>0.1563</v>
      </c>
      <c r="E113" s="36" t="n">
        <v>0.18194</v>
      </c>
      <c r="F113" s="36" t="n">
        <v>0.208704</v>
      </c>
      <c r="G113" s="36" t="n">
        <v>0.233128</v>
      </c>
      <c r="H113" s="36" t="n">
        <v>0.25243</v>
      </c>
      <c r="I113" s="36" t="n">
        <v>0.274529</v>
      </c>
      <c r="J113" s="36" t="n">
        <v>0.297456</v>
      </c>
      <c r="K113" s="36" t="n">
        <v>0.325072</v>
      </c>
      <c r="L113" s="36" t="n">
        <v>0.347934</v>
      </c>
      <c r="M113" s="36" t="n">
        <v>0.370874</v>
      </c>
      <c r="N113" s="36" t="n">
        <v>0.399834</v>
      </c>
      <c r="O113" s="36" t="n">
        <v>0.429229</v>
      </c>
      <c r="P113" s="36" t="n">
        <v>0.460441</v>
      </c>
      <c r="Q113" s="36" t="n">
        <v>0.494087</v>
      </c>
      <c r="R113" s="36" t="n">
        <v>0.52672</v>
      </c>
      <c r="S113" s="36" t="n">
        <v>0.558634</v>
      </c>
      <c r="T113" s="36" t="n">
        <v>0.596593</v>
      </c>
      <c r="U113" s="36" t="n">
        <v>0.63422</v>
      </c>
      <c r="V113" s="36" t="n">
        <v>0.675238</v>
      </c>
      <c r="W113" s="36" t="n">
        <v>0.723339</v>
      </c>
      <c r="X113" s="36" t="n">
        <v>0.7649629999999999</v>
      </c>
      <c r="Y113" s="36" t="n">
        <v>0.811765</v>
      </c>
      <c r="Z113" s="36" t="n">
        <v>0.859328</v>
      </c>
      <c r="AA113" s="36" t="n">
        <v>0.908668</v>
      </c>
      <c r="AB113" s="36" t="n">
        <v>0.96185</v>
      </c>
      <c r="AC113" s="36" t="n">
        <v>1.015262</v>
      </c>
      <c r="AD113" s="36" t="n">
        <v>1.071615</v>
      </c>
      <c r="AE113" s="36" t="n">
        <v>1.130438</v>
      </c>
      <c r="AF113" s="36" t="n">
        <v>1.19036</v>
      </c>
      <c r="AG113" s="36" t="n">
        <v>1.250538</v>
      </c>
      <c r="AH113" s="36" t="n">
        <v>1.319585</v>
      </c>
      <c r="AI113" s="36" t="n">
        <v>1.39016</v>
      </c>
      <c r="AJ113" s="36" t="n">
        <v>1.464168</v>
      </c>
      <c r="AK113" s="80" t="n">
        <v>0.072417</v>
      </c>
    </row>
    <row r="114" ht="15" customHeight="1" s="67">
      <c r="A114" s="22" t="inlineStr">
        <is>
          <t>RKI000:na_SolarPhotovol</t>
        </is>
      </c>
      <c r="B114" s="34" t="inlineStr">
        <is>
          <t xml:space="preserve">  Wind</t>
        </is>
      </c>
      <c r="C114" s="36" t="n">
        <v>0.000335</v>
      </c>
      <c r="D114" s="36" t="n">
        <v>0.000341</v>
      </c>
      <c r="E114" s="36" t="n">
        <v>0.000343</v>
      </c>
      <c r="F114" s="36" t="n">
        <v>0.000348</v>
      </c>
      <c r="G114" s="36" t="n">
        <v>0.000352</v>
      </c>
      <c r="H114" s="36" t="n">
        <v>0.000347</v>
      </c>
      <c r="I114" s="36" t="n">
        <v>0.000342</v>
      </c>
      <c r="J114" s="36" t="n">
        <v>0.000339</v>
      </c>
      <c r="K114" s="36" t="n">
        <v>0.000337</v>
      </c>
      <c r="L114" s="36" t="n">
        <v>0.000335</v>
      </c>
      <c r="M114" s="36" t="n">
        <v>0.000333</v>
      </c>
      <c r="N114" s="36" t="n">
        <v>0.000332</v>
      </c>
      <c r="O114" s="36" t="n">
        <v>0.000331</v>
      </c>
      <c r="P114" s="36" t="n">
        <v>0.00033</v>
      </c>
      <c r="Q114" s="36" t="n">
        <v>0.000329</v>
      </c>
      <c r="R114" s="36" t="n">
        <v>0.000403</v>
      </c>
      <c r="S114" s="36" t="n">
        <v>0.000494</v>
      </c>
      <c r="T114" s="36" t="n">
        <v>0.000601</v>
      </c>
      <c r="U114" s="36" t="n">
        <v>0.0007159999999999999</v>
      </c>
      <c r="V114" s="36" t="n">
        <v>0.000842</v>
      </c>
      <c r="W114" s="36" t="n">
        <v>0.0009859999999999999</v>
      </c>
      <c r="X114" s="36" t="n">
        <v>0.001119</v>
      </c>
      <c r="Y114" s="36" t="n">
        <v>0.001264</v>
      </c>
      <c r="Z114" s="36" t="n">
        <v>0.001412</v>
      </c>
      <c r="AA114" s="36" t="n">
        <v>0.001569</v>
      </c>
      <c r="AB114" s="36" t="n">
        <v>0.00174</v>
      </c>
      <c r="AC114" s="36" t="n">
        <v>0.001907</v>
      </c>
      <c r="AD114" s="36" t="n">
        <v>0.002085</v>
      </c>
      <c r="AE114" s="36" t="n">
        <v>0.002269</v>
      </c>
      <c r="AF114" s="36" t="n">
        <v>0.002466</v>
      </c>
      <c r="AG114" s="36" t="n">
        <v>0.002653</v>
      </c>
      <c r="AH114" s="36" t="n">
        <v>0.00287</v>
      </c>
      <c r="AI114" s="36" t="n">
        <v>0.003084</v>
      </c>
      <c r="AJ114" s="36" t="n">
        <v>0.003305</v>
      </c>
      <c r="AK114" s="80" t="n">
        <v>0.073529</v>
      </c>
    </row>
    <row r="115" ht="15" customHeight="1" s="67">
      <c r="A115" s="22" t="inlineStr">
        <is>
          <t>RKI000:na_WindHuffPuff</t>
        </is>
      </c>
      <c r="B115" s="31" t="inlineStr">
        <is>
          <t xml:space="preserve">    Total</t>
        </is>
      </c>
      <c r="C115" s="35" t="n">
        <v>0.183232</v>
      </c>
      <c r="D115" s="35" t="n">
        <v>0.229909</v>
      </c>
      <c r="E115" s="35" t="n">
        <v>0.261727</v>
      </c>
      <c r="F115" s="35" t="n">
        <v>0.294965</v>
      </c>
      <c r="G115" s="35" t="n">
        <v>0.324805</v>
      </c>
      <c r="H115" s="35" t="n">
        <v>0.345104</v>
      </c>
      <c r="I115" s="35" t="n">
        <v>0.368351</v>
      </c>
      <c r="J115" s="35" t="n">
        <v>0.392567</v>
      </c>
      <c r="K115" s="35" t="n">
        <v>0.422057</v>
      </c>
      <c r="L115" s="35" t="n">
        <v>0.446076</v>
      </c>
      <c r="M115" s="35" t="n">
        <v>0.470121</v>
      </c>
      <c r="N115" s="35" t="n">
        <v>0.500707</v>
      </c>
      <c r="O115" s="35" t="n">
        <v>0.53185</v>
      </c>
      <c r="P115" s="35" t="n">
        <v>0.56511</v>
      </c>
      <c r="Q115" s="35" t="n">
        <v>0.6007980000000001</v>
      </c>
      <c r="R115" s="35" t="n">
        <v>0.635342</v>
      </c>
      <c r="S115" s="35" t="n">
        <v>0.668613</v>
      </c>
      <c r="T115" s="35" t="n">
        <v>0.7087560000000001</v>
      </c>
      <c r="U115" s="35" t="n">
        <v>0.748227</v>
      </c>
      <c r="V115" s="35" t="n">
        <v>0.791556</v>
      </c>
      <c r="W115" s="35" t="n">
        <v>0.8420609999999999</v>
      </c>
      <c r="X115" s="35" t="n">
        <v>0.885598</v>
      </c>
      <c r="Y115" s="35" t="n">
        <v>0.934619</v>
      </c>
      <c r="Z115" s="35" t="n">
        <v>0.984509</v>
      </c>
      <c r="AA115" s="35" t="n">
        <v>1.036224</v>
      </c>
      <c r="AB115" s="35" t="n">
        <v>1.091908</v>
      </c>
      <c r="AC115" s="35" t="n">
        <v>1.147539</v>
      </c>
      <c r="AD115" s="35" t="n">
        <v>1.206347</v>
      </c>
      <c r="AE115" s="35" t="n">
        <v>1.267704</v>
      </c>
      <c r="AF115" s="35" t="n">
        <v>1.330267</v>
      </c>
      <c r="AG115" s="35" t="n">
        <v>1.393086</v>
      </c>
      <c r="AH115" s="35" t="n">
        <v>1.465091</v>
      </c>
      <c r="AI115" s="35" t="n">
        <v>1.538342</v>
      </c>
      <c r="AJ115" s="35" t="n">
        <v>1.614872</v>
      </c>
      <c r="AK115" s="81" t="n">
        <v>0.06281</v>
      </c>
    </row>
    <row r="116" ht="15" customHeight="1" s="67">
      <c r="A116" s="22" t="inlineStr">
        <is>
          <t>RKI000:na_Total</t>
        </is>
      </c>
    </row>
    <row r="117" ht="15" customHeight="1" s="67">
      <c r="B117" s="31" t="inlineStr">
        <is>
          <t>Heating Degree Days</t>
        </is>
      </c>
    </row>
    <row r="118" ht="15" customHeight="1" s="67">
      <c r="B118" s="34" t="inlineStr">
        <is>
          <t xml:space="preserve">   New England</t>
        </is>
      </c>
      <c r="C118" s="33" t="n">
        <v>6051</v>
      </c>
      <c r="D118" s="33" t="n">
        <v>6196</v>
      </c>
      <c r="E118" s="33" t="n">
        <v>6328</v>
      </c>
      <c r="F118" s="33" t="n">
        <v>6093</v>
      </c>
      <c r="G118" s="33" t="n">
        <v>6074</v>
      </c>
      <c r="H118" s="33" t="n">
        <v>6055</v>
      </c>
      <c r="I118" s="33" t="n">
        <v>6035</v>
      </c>
      <c r="J118" s="33" t="n">
        <v>6016</v>
      </c>
      <c r="K118" s="33" t="n">
        <v>5997</v>
      </c>
      <c r="L118" s="33" t="n">
        <v>5977</v>
      </c>
      <c r="M118" s="33" t="n">
        <v>5958</v>
      </c>
      <c r="N118" s="33" t="n">
        <v>5938</v>
      </c>
      <c r="O118" s="33" t="n">
        <v>5918</v>
      </c>
      <c r="P118" s="33" t="n">
        <v>5899</v>
      </c>
      <c r="Q118" s="33" t="n">
        <v>5879</v>
      </c>
      <c r="R118" s="33" t="n">
        <v>5860</v>
      </c>
      <c r="S118" s="33" t="n">
        <v>5840</v>
      </c>
      <c r="T118" s="33" t="n">
        <v>5820</v>
      </c>
      <c r="U118" s="33" t="n">
        <v>5801</v>
      </c>
      <c r="V118" s="33" t="n">
        <v>5781</v>
      </c>
      <c r="W118" s="33" t="n">
        <v>5761</v>
      </c>
      <c r="X118" s="33" t="n">
        <v>5741</v>
      </c>
      <c r="Y118" s="33" t="n">
        <v>5722</v>
      </c>
      <c r="Z118" s="33" t="n">
        <v>5702</v>
      </c>
      <c r="AA118" s="33" t="n">
        <v>5682</v>
      </c>
      <c r="AB118" s="33" t="n">
        <v>5663</v>
      </c>
      <c r="AC118" s="33" t="n">
        <v>5643</v>
      </c>
      <c r="AD118" s="33" t="n">
        <v>5623</v>
      </c>
      <c r="AE118" s="33" t="n">
        <v>5603</v>
      </c>
      <c r="AF118" s="33" t="n">
        <v>5584</v>
      </c>
      <c r="AG118" s="33" t="n">
        <v>5564</v>
      </c>
      <c r="AH118" s="33" t="n">
        <v>5544</v>
      </c>
      <c r="AI118" s="33" t="n">
        <v>5525</v>
      </c>
      <c r="AJ118" s="33" t="n">
        <v>5505</v>
      </c>
      <c r="AK118" s="80" t="n">
        <v>-0.003688</v>
      </c>
    </row>
    <row r="119" ht="15" customHeight="1" s="67">
      <c r="A119" s="22" t="inlineStr">
        <is>
          <t>RKI000:hdd_NewEngland</t>
        </is>
      </c>
      <c r="B119" s="34" t="inlineStr">
        <is>
          <t xml:space="preserve">   Middle Atlantic</t>
        </is>
      </c>
      <c r="C119" s="33" t="n">
        <v>5333</v>
      </c>
      <c r="D119" s="33" t="n">
        <v>5716</v>
      </c>
      <c r="E119" s="33" t="n">
        <v>5707</v>
      </c>
      <c r="F119" s="33" t="n">
        <v>5472</v>
      </c>
      <c r="G119" s="33" t="n">
        <v>5454</v>
      </c>
      <c r="H119" s="33" t="n">
        <v>5436</v>
      </c>
      <c r="I119" s="33" t="n">
        <v>5418</v>
      </c>
      <c r="J119" s="33" t="n">
        <v>5400</v>
      </c>
      <c r="K119" s="33" t="n">
        <v>5382</v>
      </c>
      <c r="L119" s="33" t="n">
        <v>5364</v>
      </c>
      <c r="M119" s="33" t="n">
        <v>5346</v>
      </c>
      <c r="N119" s="33" t="n">
        <v>5328</v>
      </c>
      <c r="O119" s="33" t="n">
        <v>5310</v>
      </c>
      <c r="P119" s="33" t="n">
        <v>5292</v>
      </c>
      <c r="Q119" s="33" t="n">
        <v>5274</v>
      </c>
      <c r="R119" s="33" t="n">
        <v>5256</v>
      </c>
      <c r="S119" s="33" t="n">
        <v>5238</v>
      </c>
      <c r="T119" s="33" t="n">
        <v>5220</v>
      </c>
      <c r="U119" s="33" t="n">
        <v>5202</v>
      </c>
      <c r="V119" s="33" t="n">
        <v>5184</v>
      </c>
      <c r="W119" s="33" t="n">
        <v>5166</v>
      </c>
      <c r="X119" s="33" t="n">
        <v>5148</v>
      </c>
      <c r="Y119" s="33" t="n">
        <v>5130</v>
      </c>
      <c r="Z119" s="33" t="n">
        <v>5112</v>
      </c>
      <c r="AA119" s="33" t="n">
        <v>5094</v>
      </c>
      <c r="AB119" s="33" t="n">
        <v>5076</v>
      </c>
      <c r="AC119" s="33" t="n">
        <v>5058</v>
      </c>
      <c r="AD119" s="33" t="n">
        <v>5040</v>
      </c>
      <c r="AE119" s="33" t="n">
        <v>5022</v>
      </c>
      <c r="AF119" s="33" t="n">
        <v>5004</v>
      </c>
      <c r="AG119" s="33" t="n">
        <v>4987</v>
      </c>
      <c r="AH119" s="33" t="n">
        <v>4969</v>
      </c>
      <c r="AI119" s="33" t="n">
        <v>4951</v>
      </c>
      <c r="AJ119" s="33" t="n">
        <v>4933</v>
      </c>
      <c r="AK119" s="80" t="n">
        <v>-0.004593</v>
      </c>
    </row>
    <row r="120" ht="15" customHeight="1" s="67">
      <c r="A120" s="22" t="inlineStr">
        <is>
          <t>RKI000:hdd_MiddleAtlant</t>
        </is>
      </c>
      <c r="B120" s="34" t="inlineStr">
        <is>
          <t xml:space="preserve">   East North Central</t>
        </is>
      </c>
      <c r="C120" s="33" t="n">
        <v>5684</v>
      </c>
      <c r="D120" s="33" t="n">
        <v>6313</v>
      </c>
      <c r="E120" s="33" t="n">
        <v>6197</v>
      </c>
      <c r="F120" s="33" t="n">
        <v>6027</v>
      </c>
      <c r="G120" s="33" t="n">
        <v>6013</v>
      </c>
      <c r="H120" s="33" t="n">
        <v>6000</v>
      </c>
      <c r="I120" s="33" t="n">
        <v>5986</v>
      </c>
      <c r="J120" s="33" t="n">
        <v>5972</v>
      </c>
      <c r="K120" s="33" t="n">
        <v>5958</v>
      </c>
      <c r="L120" s="33" t="n">
        <v>5945</v>
      </c>
      <c r="M120" s="33" t="n">
        <v>5931</v>
      </c>
      <c r="N120" s="33" t="n">
        <v>5917</v>
      </c>
      <c r="O120" s="33" t="n">
        <v>5903</v>
      </c>
      <c r="P120" s="33" t="n">
        <v>5889</v>
      </c>
      <c r="Q120" s="33" t="n">
        <v>5876</v>
      </c>
      <c r="R120" s="33" t="n">
        <v>5862</v>
      </c>
      <c r="S120" s="33" t="n">
        <v>5848</v>
      </c>
      <c r="T120" s="33" t="n">
        <v>5834</v>
      </c>
      <c r="U120" s="33" t="n">
        <v>5820</v>
      </c>
      <c r="V120" s="33" t="n">
        <v>5806</v>
      </c>
      <c r="W120" s="33" t="n">
        <v>5793</v>
      </c>
      <c r="X120" s="33" t="n">
        <v>5779</v>
      </c>
      <c r="Y120" s="33" t="n">
        <v>5765</v>
      </c>
      <c r="Z120" s="33" t="n">
        <v>5751</v>
      </c>
      <c r="AA120" s="33" t="n">
        <v>5737</v>
      </c>
      <c r="AB120" s="33" t="n">
        <v>5723</v>
      </c>
      <c r="AC120" s="33" t="n">
        <v>5709</v>
      </c>
      <c r="AD120" s="33" t="n">
        <v>5695</v>
      </c>
      <c r="AE120" s="33" t="n">
        <v>5681</v>
      </c>
      <c r="AF120" s="33" t="n">
        <v>5667</v>
      </c>
      <c r="AG120" s="33" t="n">
        <v>5654</v>
      </c>
      <c r="AH120" s="33" t="n">
        <v>5640</v>
      </c>
      <c r="AI120" s="33" t="n">
        <v>5626</v>
      </c>
      <c r="AJ120" s="33" t="n">
        <v>5612</v>
      </c>
      <c r="AK120" s="80" t="n">
        <v>-0.003671</v>
      </c>
    </row>
    <row r="121" ht="15" customHeight="1" s="67">
      <c r="A121" s="22" t="inlineStr">
        <is>
          <t>RKI000:hdd_EastNorthCen</t>
        </is>
      </c>
      <c r="B121" s="34" t="inlineStr">
        <is>
          <t xml:space="preserve">   West North Central</t>
        </is>
      </c>
      <c r="C121" s="33" t="n">
        <v>5999</v>
      </c>
      <c r="D121" s="33" t="n">
        <v>6767</v>
      </c>
      <c r="E121" s="33" t="n">
        <v>6394</v>
      </c>
      <c r="F121" s="33" t="n">
        <v>6271</v>
      </c>
      <c r="G121" s="33" t="n">
        <v>6257</v>
      </c>
      <c r="H121" s="33" t="n">
        <v>6243</v>
      </c>
      <c r="I121" s="33" t="n">
        <v>6229</v>
      </c>
      <c r="J121" s="33" t="n">
        <v>6214</v>
      </c>
      <c r="K121" s="33" t="n">
        <v>6200</v>
      </c>
      <c r="L121" s="33" t="n">
        <v>6186</v>
      </c>
      <c r="M121" s="33" t="n">
        <v>6171</v>
      </c>
      <c r="N121" s="33" t="n">
        <v>6156</v>
      </c>
      <c r="O121" s="33" t="n">
        <v>6142</v>
      </c>
      <c r="P121" s="33" t="n">
        <v>6127</v>
      </c>
      <c r="Q121" s="33" t="n">
        <v>6112</v>
      </c>
      <c r="R121" s="33" t="n">
        <v>6097</v>
      </c>
      <c r="S121" s="33" t="n">
        <v>6082</v>
      </c>
      <c r="T121" s="33" t="n">
        <v>6067</v>
      </c>
      <c r="U121" s="33" t="n">
        <v>6051</v>
      </c>
      <c r="V121" s="33" t="n">
        <v>6036</v>
      </c>
      <c r="W121" s="33" t="n">
        <v>6021</v>
      </c>
      <c r="X121" s="33" t="n">
        <v>6006</v>
      </c>
      <c r="Y121" s="33" t="n">
        <v>5991</v>
      </c>
      <c r="Z121" s="33" t="n">
        <v>5975</v>
      </c>
      <c r="AA121" s="33" t="n">
        <v>5960</v>
      </c>
      <c r="AB121" s="33" t="n">
        <v>5945</v>
      </c>
      <c r="AC121" s="33" t="n">
        <v>5929</v>
      </c>
      <c r="AD121" s="33" t="n">
        <v>5914</v>
      </c>
      <c r="AE121" s="33" t="n">
        <v>5898</v>
      </c>
      <c r="AF121" s="33" t="n">
        <v>5883</v>
      </c>
      <c r="AG121" s="33" t="n">
        <v>5867</v>
      </c>
      <c r="AH121" s="33" t="n">
        <v>5852</v>
      </c>
      <c r="AI121" s="33" t="n">
        <v>5836</v>
      </c>
      <c r="AJ121" s="33" t="n">
        <v>5821</v>
      </c>
      <c r="AK121" s="80" t="n">
        <v>-0.004695</v>
      </c>
    </row>
    <row r="122" ht="15" customHeight="1" s="67">
      <c r="A122" s="22" t="inlineStr">
        <is>
          <t>RKI000:hdd_WestNorthCen</t>
        </is>
      </c>
      <c r="B122" s="34" t="inlineStr">
        <is>
          <t xml:space="preserve">   South Atlantic</t>
        </is>
      </c>
      <c r="C122" s="33" t="n">
        <v>2232</v>
      </c>
      <c r="D122" s="33" t="n">
        <v>2665</v>
      </c>
      <c r="E122" s="33" t="n">
        <v>2672</v>
      </c>
      <c r="F122" s="33" t="n">
        <v>2512</v>
      </c>
      <c r="G122" s="33" t="n">
        <v>2501</v>
      </c>
      <c r="H122" s="33" t="n">
        <v>2490</v>
      </c>
      <c r="I122" s="33" t="n">
        <v>2480</v>
      </c>
      <c r="J122" s="33" t="n">
        <v>2470</v>
      </c>
      <c r="K122" s="33" t="n">
        <v>2460</v>
      </c>
      <c r="L122" s="33" t="n">
        <v>2449</v>
      </c>
      <c r="M122" s="33" t="n">
        <v>2439</v>
      </c>
      <c r="N122" s="33" t="n">
        <v>2429</v>
      </c>
      <c r="O122" s="33" t="n">
        <v>2419</v>
      </c>
      <c r="P122" s="33" t="n">
        <v>2408</v>
      </c>
      <c r="Q122" s="33" t="n">
        <v>2398</v>
      </c>
      <c r="R122" s="33" t="n">
        <v>2388</v>
      </c>
      <c r="S122" s="33" t="n">
        <v>2378</v>
      </c>
      <c r="T122" s="33" t="n">
        <v>2368</v>
      </c>
      <c r="U122" s="33" t="n">
        <v>2357</v>
      </c>
      <c r="V122" s="33" t="n">
        <v>2347</v>
      </c>
      <c r="W122" s="33" t="n">
        <v>2337</v>
      </c>
      <c r="X122" s="33" t="n">
        <v>2327</v>
      </c>
      <c r="Y122" s="33" t="n">
        <v>2317</v>
      </c>
      <c r="Z122" s="33" t="n">
        <v>2306</v>
      </c>
      <c r="AA122" s="33" t="n">
        <v>2296</v>
      </c>
      <c r="AB122" s="33" t="n">
        <v>2286</v>
      </c>
      <c r="AC122" s="33" t="n">
        <v>2276</v>
      </c>
      <c r="AD122" s="33" t="n">
        <v>2266</v>
      </c>
      <c r="AE122" s="33" t="n">
        <v>2256</v>
      </c>
      <c r="AF122" s="33" t="n">
        <v>2246</v>
      </c>
      <c r="AG122" s="33" t="n">
        <v>2236</v>
      </c>
      <c r="AH122" s="33" t="n">
        <v>2226</v>
      </c>
      <c r="AI122" s="33" t="n">
        <v>2215</v>
      </c>
      <c r="AJ122" s="33" t="n">
        <v>2205</v>
      </c>
      <c r="AK122" s="80" t="n">
        <v>-0.005904</v>
      </c>
    </row>
    <row r="123" ht="15" customHeight="1" s="67">
      <c r="A123" s="22" t="inlineStr">
        <is>
          <t>RKI000:hdd_SouthAtlantc</t>
        </is>
      </c>
      <c r="B123" s="34" t="inlineStr">
        <is>
          <t xml:space="preserve">   East South Central</t>
        </is>
      </c>
      <c r="C123" s="33" t="n">
        <v>2832</v>
      </c>
      <c r="D123" s="33" t="n">
        <v>3480</v>
      </c>
      <c r="E123" s="33" t="n">
        <v>3440</v>
      </c>
      <c r="F123" s="33" t="n">
        <v>3279</v>
      </c>
      <c r="G123" s="33" t="n">
        <v>3270</v>
      </c>
      <c r="H123" s="33" t="n">
        <v>3262</v>
      </c>
      <c r="I123" s="33" t="n">
        <v>3253</v>
      </c>
      <c r="J123" s="33" t="n">
        <v>3245</v>
      </c>
      <c r="K123" s="33" t="n">
        <v>3236</v>
      </c>
      <c r="L123" s="33" t="n">
        <v>3227</v>
      </c>
      <c r="M123" s="33" t="n">
        <v>3219</v>
      </c>
      <c r="N123" s="33" t="n">
        <v>3210</v>
      </c>
      <c r="O123" s="33" t="n">
        <v>3201</v>
      </c>
      <c r="P123" s="33" t="n">
        <v>3193</v>
      </c>
      <c r="Q123" s="33" t="n">
        <v>3184</v>
      </c>
      <c r="R123" s="33" t="n">
        <v>3175</v>
      </c>
      <c r="S123" s="33" t="n">
        <v>3166</v>
      </c>
      <c r="T123" s="33" t="n">
        <v>3157</v>
      </c>
      <c r="U123" s="33" t="n">
        <v>3149</v>
      </c>
      <c r="V123" s="33" t="n">
        <v>3140</v>
      </c>
      <c r="W123" s="33" t="n">
        <v>3131</v>
      </c>
      <c r="X123" s="33" t="n">
        <v>3122</v>
      </c>
      <c r="Y123" s="33" t="n">
        <v>3113</v>
      </c>
      <c r="Z123" s="33" t="n">
        <v>3104</v>
      </c>
      <c r="AA123" s="33" t="n">
        <v>3095</v>
      </c>
      <c r="AB123" s="33" t="n">
        <v>3086</v>
      </c>
      <c r="AC123" s="33" t="n">
        <v>3077</v>
      </c>
      <c r="AD123" s="33" t="n">
        <v>3068</v>
      </c>
      <c r="AE123" s="33" t="n">
        <v>3059</v>
      </c>
      <c r="AF123" s="33" t="n">
        <v>3050</v>
      </c>
      <c r="AG123" s="33" t="n">
        <v>3041</v>
      </c>
      <c r="AH123" s="33" t="n">
        <v>3032</v>
      </c>
      <c r="AI123" s="33" t="n">
        <v>3023</v>
      </c>
      <c r="AJ123" s="33" t="n">
        <v>3014</v>
      </c>
      <c r="AK123" s="80" t="n">
        <v>-0.004483</v>
      </c>
    </row>
    <row r="124" ht="15" customHeight="1" s="67">
      <c r="A124" s="22" t="inlineStr">
        <is>
          <t>RKI000:hdd_EastSouthCen</t>
        </is>
      </c>
      <c r="B124" s="34" t="inlineStr">
        <is>
          <t xml:space="preserve">   West South Central</t>
        </is>
      </c>
      <c r="C124" s="33" t="n">
        <v>1582</v>
      </c>
      <c r="D124" s="33" t="n">
        <v>2161</v>
      </c>
      <c r="E124" s="33" t="n">
        <v>2036</v>
      </c>
      <c r="F124" s="33" t="n">
        <v>1940</v>
      </c>
      <c r="G124" s="33" t="n">
        <v>1929</v>
      </c>
      <c r="H124" s="33" t="n">
        <v>1918</v>
      </c>
      <c r="I124" s="33" t="n">
        <v>1908</v>
      </c>
      <c r="J124" s="33" t="n">
        <v>1897</v>
      </c>
      <c r="K124" s="33" t="n">
        <v>1887</v>
      </c>
      <c r="L124" s="33" t="n">
        <v>1876</v>
      </c>
      <c r="M124" s="33" t="n">
        <v>1866</v>
      </c>
      <c r="N124" s="33" t="n">
        <v>1855</v>
      </c>
      <c r="O124" s="33" t="n">
        <v>1845</v>
      </c>
      <c r="P124" s="33" t="n">
        <v>1835</v>
      </c>
      <c r="Q124" s="33" t="n">
        <v>1824</v>
      </c>
      <c r="R124" s="33" t="n">
        <v>1814</v>
      </c>
      <c r="S124" s="33" t="n">
        <v>1803</v>
      </c>
      <c r="T124" s="33" t="n">
        <v>1793</v>
      </c>
      <c r="U124" s="33" t="n">
        <v>1783</v>
      </c>
      <c r="V124" s="33" t="n">
        <v>1772</v>
      </c>
      <c r="W124" s="33" t="n">
        <v>1762</v>
      </c>
      <c r="X124" s="33" t="n">
        <v>1752</v>
      </c>
      <c r="Y124" s="33" t="n">
        <v>1742</v>
      </c>
      <c r="Z124" s="33" t="n">
        <v>1732</v>
      </c>
      <c r="AA124" s="33" t="n">
        <v>1721</v>
      </c>
      <c r="AB124" s="33" t="n">
        <v>1711</v>
      </c>
      <c r="AC124" s="33" t="n">
        <v>1701</v>
      </c>
      <c r="AD124" s="33" t="n">
        <v>1691</v>
      </c>
      <c r="AE124" s="33" t="n">
        <v>1681</v>
      </c>
      <c r="AF124" s="33" t="n">
        <v>1671</v>
      </c>
      <c r="AG124" s="33" t="n">
        <v>1660</v>
      </c>
      <c r="AH124" s="33" t="n">
        <v>1650</v>
      </c>
      <c r="AI124" s="33" t="n">
        <v>1640</v>
      </c>
      <c r="AJ124" s="33" t="n">
        <v>1630</v>
      </c>
      <c r="AK124" s="80" t="n">
        <v>-0.008774000000000001</v>
      </c>
    </row>
    <row r="125" ht="15" customHeight="1" s="67">
      <c r="A125" s="22" t="inlineStr">
        <is>
          <t>RKI000:hdd_WestSouthCen</t>
        </is>
      </c>
      <c r="B125" s="34" t="inlineStr">
        <is>
          <t xml:space="preserve">   Mountain</t>
        </is>
      </c>
      <c r="C125" s="33" t="n">
        <v>4573</v>
      </c>
      <c r="D125" s="33" t="n">
        <v>4671</v>
      </c>
      <c r="E125" s="33" t="n">
        <v>4756</v>
      </c>
      <c r="F125" s="33" t="n">
        <v>4763</v>
      </c>
      <c r="G125" s="33" t="n">
        <v>4748</v>
      </c>
      <c r="H125" s="33" t="n">
        <v>4733</v>
      </c>
      <c r="I125" s="33" t="n">
        <v>4718</v>
      </c>
      <c r="J125" s="33" t="n">
        <v>4703</v>
      </c>
      <c r="K125" s="33" t="n">
        <v>4688</v>
      </c>
      <c r="L125" s="33" t="n">
        <v>4672</v>
      </c>
      <c r="M125" s="33" t="n">
        <v>4656</v>
      </c>
      <c r="N125" s="33" t="n">
        <v>4641</v>
      </c>
      <c r="O125" s="33" t="n">
        <v>4625</v>
      </c>
      <c r="P125" s="33" t="n">
        <v>4608</v>
      </c>
      <c r="Q125" s="33" t="n">
        <v>4592</v>
      </c>
      <c r="R125" s="33" t="n">
        <v>4576</v>
      </c>
      <c r="S125" s="33" t="n">
        <v>4559</v>
      </c>
      <c r="T125" s="33" t="n">
        <v>4542</v>
      </c>
      <c r="U125" s="33" t="n">
        <v>4526</v>
      </c>
      <c r="V125" s="33" t="n">
        <v>4509</v>
      </c>
      <c r="W125" s="33" t="n">
        <v>4492</v>
      </c>
      <c r="X125" s="33" t="n">
        <v>4476</v>
      </c>
      <c r="Y125" s="33" t="n">
        <v>4459</v>
      </c>
      <c r="Z125" s="33" t="n">
        <v>4442</v>
      </c>
      <c r="AA125" s="33" t="n">
        <v>4425</v>
      </c>
      <c r="AB125" s="33" t="n">
        <v>4409</v>
      </c>
      <c r="AC125" s="33" t="n">
        <v>4392</v>
      </c>
      <c r="AD125" s="33" t="n">
        <v>4375</v>
      </c>
      <c r="AE125" s="33" t="n">
        <v>4359</v>
      </c>
      <c r="AF125" s="33" t="n">
        <v>4342</v>
      </c>
      <c r="AG125" s="33" t="n">
        <v>4325</v>
      </c>
      <c r="AH125" s="33" t="n">
        <v>4309</v>
      </c>
      <c r="AI125" s="33" t="n">
        <v>4292</v>
      </c>
      <c r="AJ125" s="33" t="n">
        <v>4276</v>
      </c>
      <c r="AK125" s="80" t="n">
        <v>-0.002757</v>
      </c>
    </row>
    <row r="126" ht="15" customHeight="1" s="67">
      <c r="A126" s="22" t="inlineStr">
        <is>
          <t>RKI000:hdd_Mountain</t>
        </is>
      </c>
      <c r="B126" s="34" t="inlineStr">
        <is>
          <t xml:space="preserve">   Pacific</t>
        </is>
      </c>
      <c r="C126" s="33" t="n">
        <v>3180</v>
      </c>
      <c r="D126" s="33" t="n">
        <v>3257</v>
      </c>
      <c r="E126" s="33" t="n">
        <v>3258</v>
      </c>
      <c r="F126" s="33" t="n">
        <v>3255</v>
      </c>
      <c r="G126" s="33" t="n">
        <v>3246</v>
      </c>
      <c r="H126" s="33" t="n">
        <v>3235</v>
      </c>
      <c r="I126" s="33" t="n">
        <v>3225</v>
      </c>
      <c r="J126" s="33" t="n">
        <v>3214</v>
      </c>
      <c r="K126" s="33" t="n">
        <v>3204</v>
      </c>
      <c r="L126" s="33" t="n">
        <v>3193</v>
      </c>
      <c r="M126" s="33" t="n">
        <v>3182</v>
      </c>
      <c r="N126" s="33" t="n">
        <v>3172</v>
      </c>
      <c r="O126" s="33" t="n">
        <v>3161</v>
      </c>
      <c r="P126" s="33" t="n">
        <v>3150</v>
      </c>
      <c r="Q126" s="33" t="n">
        <v>3139</v>
      </c>
      <c r="R126" s="33" t="n">
        <v>3127</v>
      </c>
      <c r="S126" s="33" t="n">
        <v>3116</v>
      </c>
      <c r="T126" s="33" t="n">
        <v>3105</v>
      </c>
      <c r="U126" s="33" t="n">
        <v>3094</v>
      </c>
      <c r="V126" s="33" t="n">
        <v>3083</v>
      </c>
      <c r="W126" s="33" t="n">
        <v>3071</v>
      </c>
      <c r="X126" s="33" t="n">
        <v>3060</v>
      </c>
      <c r="Y126" s="33" t="n">
        <v>3049</v>
      </c>
      <c r="Z126" s="33" t="n">
        <v>3038</v>
      </c>
      <c r="AA126" s="33" t="n">
        <v>3026</v>
      </c>
      <c r="AB126" s="33" t="n">
        <v>3015</v>
      </c>
      <c r="AC126" s="33" t="n">
        <v>3004</v>
      </c>
      <c r="AD126" s="33" t="n">
        <v>2992</v>
      </c>
      <c r="AE126" s="33" t="n">
        <v>2981</v>
      </c>
      <c r="AF126" s="33" t="n">
        <v>2970</v>
      </c>
      <c r="AG126" s="33" t="n">
        <v>2959</v>
      </c>
      <c r="AH126" s="33" t="n">
        <v>2947</v>
      </c>
      <c r="AI126" s="33" t="n">
        <v>2936</v>
      </c>
      <c r="AJ126" s="33" t="n">
        <v>2925</v>
      </c>
      <c r="AK126" s="80" t="n">
        <v>-0.003354</v>
      </c>
    </row>
    <row r="127" ht="15" customHeight="1" s="67">
      <c r="A127" s="22" t="inlineStr">
        <is>
          <t>RKI000:hdd_Pacific</t>
        </is>
      </c>
      <c r="B127" s="31" t="inlineStr">
        <is>
          <t xml:space="preserve">      United States</t>
        </is>
      </c>
      <c r="C127" s="30" t="n">
        <v>3827.50293</v>
      </c>
      <c r="D127" s="30" t="n">
        <v>4232.292969</v>
      </c>
      <c r="E127" s="30" t="n">
        <v>4180.667969</v>
      </c>
      <c r="F127" s="30" t="n">
        <v>4049.862793</v>
      </c>
      <c r="G127" s="30" t="n">
        <v>4032.035889</v>
      </c>
      <c r="H127" s="30" t="n">
        <v>4014.181641</v>
      </c>
      <c r="I127" s="30" t="n">
        <v>3996.662354</v>
      </c>
      <c r="J127" s="30" t="n">
        <v>3978.95459</v>
      </c>
      <c r="K127" s="30" t="n">
        <v>3961.603027</v>
      </c>
      <c r="L127" s="30" t="n">
        <v>3943.823975</v>
      </c>
      <c r="M127" s="30" t="n">
        <v>3926.32959</v>
      </c>
      <c r="N127" s="30" t="n">
        <v>3908.900635</v>
      </c>
      <c r="O127" s="30" t="n">
        <v>3891.458252</v>
      </c>
      <c r="P127" s="30" t="n">
        <v>3873.794678</v>
      </c>
      <c r="Q127" s="30" t="n">
        <v>3856.34375</v>
      </c>
      <c r="R127" s="30" t="n">
        <v>3838.788818</v>
      </c>
      <c r="S127" s="30" t="n">
        <v>3821.172363</v>
      </c>
      <c r="T127" s="30" t="n">
        <v>3803.715576</v>
      </c>
      <c r="U127" s="30" t="n">
        <v>3786.186035</v>
      </c>
      <c r="V127" s="30" t="n">
        <v>3768.621582</v>
      </c>
      <c r="W127" s="30" t="n">
        <v>3751.157715</v>
      </c>
      <c r="X127" s="30" t="n">
        <v>3733.820557</v>
      </c>
      <c r="Y127" s="30" t="n">
        <v>3716.438477</v>
      </c>
      <c r="Z127" s="30" t="n">
        <v>3698.733887</v>
      </c>
      <c r="AA127" s="30" t="n">
        <v>3680.996826</v>
      </c>
      <c r="AB127" s="30" t="n">
        <v>3663.685791</v>
      </c>
      <c r="AC127" s="30" t="n">
        <v>3646.181885</v>
      </c>
      <c r="AD127" s="30" t="n">
        <v>3628.570312</v>
      </c>
      <c r="AE127" s="30" t="n">
        <v>3611.158936</v>
      </c>
      <c r="AF127" s="30" t="n">
        <v>3593.803223</v>
      </c>
      <c r="AG127" s="30" t="n">
        <v>3576.515625</v>
      </c>
      <c r="AH127" s="30" t="n">
        <v>3559.237061</v>
      </c>
      <c r="AI127" s="30" t="n">
        <v>3541.978516</v>
      </c>
      <c r="AJ127" s="30" t="n">
        <v>3525.158447</v>
      </c>
      <c r="AK127" s="81" t="n">
        <v>-0.005697</v>
      </c>
    </row>
    <row r="128" ht="15" customHeight="1" s="67">
      <c r="A128" s="22" t="inlineStr">
        <is>
          <t>RKI000:hdd_UnitedStates</t>
        </is>
      </c>
    </row>
    <row r="129" ht="15" customHeight="1" s="67">
      <c r="B129" s="31" t="inlineStr">
        <is>
          <t>Cooling Degree Days</t>
        </is>
      </c>
    </row>
    <row r="130" ht="15" customHeight="1" s="67">
      <c r="B130" s="34" t="inlineStr">
        <is>
          <t xml:space="preserve">   New England</t>
        </is>
      </c>
      <c r="C130" s="33" t="n">
        <v>445</v>
      </c>
      <c r="D130" s="33" t="n">
        <v>669</v>
      </c>
      <c r="E130" s="33" t="n">
        <v>490</v>
      </c>
      <c r="F130" s="33" t="n">
        <v>546</v>
      </c>
      <c r="G130" s="33" t="n">
        <v>551</v>
      </c>
      <c r="H130" s="33" t="n">
        <v>555</v>
      </c>
      <c r="I130" s="33" t="n">
        <v>560</v>
      </c>
      <c r="J130" s="33" t="n">
        <v>565</v>
      </c>
      <c r="K130" s="33" t="n">
        <v>569</v>
      </c>
      <c r="L130" s="33" t="n">
        <v>574</v>
      </c>
      <c r="M130" s="33" t="n">
        <v>579</v>
      </c>
      <c r="N130" s="33" t="n">
        <v>583</v>
      </c>
      <c r="O130" s="33" t="n">
        <v>588</v>
      </c>
      <c r="P130" s="33" t="n">
        <v>593</v>
      </c>
      <c r="Q130" s="33" t="n">
        <v>598</v>
      </c>
      <c r="R130" s="33" t="n">
        <v>602</v>
      </c>
      <c r="S130" s="33" t="n">
        <v>607</v>
      </c>
      <c r="T130" s="33" t="n">
        <v>612</v>
      </c>
      <c r="U130" s="33" t="n">
        <v>617</v>
      </c>
      <c r="V130" s="33" t="n">
        <v>621</v>
      </c>
      <c r="W130" s="33" t="n">
        <v>626</v>
      </c>
      <c r="X130" s="33" t="n">
        <v>631</v>
      </c>
      <c r="Y130" s="33" t="n">
        <v>636</v>
      </c>
      <c r="Z130" s="33" t="n">
        <v>640</v>
      </c>
      <c r="AA130" s="33" t="n">
        <v>645</v>
      </c>
      <c r="AB130" s="33" t="n">
        <v>650</v>
      </c>
      <c r="AC130" s="33" t="n">
        <v>655</v>
      </c>
      <c r="AD130" s="33" t="n">
        <v>659</v>
      </c>
      <c r="AE130" s="33" t="n">
        <v>664</v>
      </c>
      <c r="AF130" s="33" t="n">
        <v>669</v>
      </c>
      <c r="AG130" s="33" t="n">
        <v>674</v>
      </c>
      <c r="AH130" s="33" t="n">
        <v>679</v>
      </c>
      <c r="AI130" s="33" t="n">
        <v>683</v>
      </c>
      <c r="AJ130" s="33" t="n">
        <v>688</v>
      </c>
      <c r="AK130" s="80" t="n">
        <v>0.000875</v>
      </c>
    </row>
    <row r="131" ht="15" customHeight="1" s="67">
      <c r="A131" s="22" t="inlineStr">
        <is>
          <t>RKI000:cdd_NewEngland</t>
        </is>
      </c>
      <c r="B131" s="34" t="inlineStr">
        <is>
          <t xml:space="preserve">   Middle Atlantic</t>
        </is>
      </c>
      <c r="C131" s="33" t="n">
        <v>660</v>
      </c>
      <c r="D131" s="33" t="n">
        <v>897</v>
      </c>
      <c r="E131" s="33" t="n">
        <v>679</v>
      </c>
      <c r="F131" s="33" t="n">
        <v>786</v>
      </c>
      <c r="G131" s="33" t="n">
        <v>792</v>
      </c>
      <c r="H131" s="33" t="n">
        <v>799</v>
      </c>
      <c r="I131" s="33" t="n">
        <v>806</v>
      </c>
      <c r="J131" s="33" t="n">
        <v>812</v>
      </c>
      <c r="K131" s="33" t="n">
        <v>819</v>
      </c>
      <c r="L131" s="33" t="n">
        <v>826</v>
      </c>
      <c r="M131" s="33" t="n">
        <v>832</v>
      </c>
      <c r="N131" s="33" t="n">
        <v>839</v>
      </c>
      <c r="O131" s="33" t="n">
        <v>845</v>
      </c>
      <c r="P131" s="33" t="n">
        <v>852</v>
      </c>
      <c r="Q131" s="33" t="n">
        <v>859</v>
      </c>
      <c r="R131" s="33" t="n">
        <v>865</v>
      </c>
      <c r="S131" s="33" t="n">
        <v>872</v>
      </c>
      <c r="T131" s="33" t="n">
        <v>879</v>
      </c>
      <c r="U131" s="33" t="n">
        <v>885</v>
      </c>
      <c r="V131" s="33" t="n">
        <v>892</v>
      </c>
      <c r="W131" s="33" t="n">
        <v>899</v>
      </c>
      <c r="X131" s="33" t="n">
        <v>905</v>
      </c>
      <c r="Y131" s="33" t="n">
        <v>912</v>
      </c>
      <c r="Z131" s="33" t="n">
        <v>919</v>
      </c>
      <c r="AA131" s="33" t="n">
        <v>925</v>
      </c>
      <c r="AB131" s="33" t="n">
        <v>932</v>
      </c>
      <c r="AC131" s="33" t="n">
        <v>939</v>
      </c>
      <c r="AD131" s="33" t="n">
        <v>945</v>
      </c>
      <c r="AE131" s="33" t="n">
        <v>952</v>
      </c>
      <c r="AF131" s="33" t="n">
        <v>959</v>
      </c>
      <c r="AG131" s="33" t="n">
        <v>965</v>
      </c>
      <c r="AH131" s="33" t="n">
        <v>972</v>
      </c>
      <c r="AI131" s="33" t="n">
        <v>979</v>
      </c>
      <c r="AJ131" s="33" t="n">
        <v>985</v>
      </c>
      <c r="AK131" s="80" t="n">
        <v>0.002929</v>
      </c>
    </row>
    <row r="132" ht="15" customHeight="1" s="67">
      <c r="A132" s="22" t="inlineStr">
        <is>
          <t>RKI000:cdd_MiddleAtlant</t>
        </is>
      </c>
      <c r="B132" s="34" t="inlineStr">
        <is>
          <t xml:space="preserve">   East North Central</t>
        </is>
      </c>
      <c r="C132" s="33" t="n">
        <v>707</v>
      </c>
      <c r="D132" s="33" t="n">
        <v>985</v>
      </c>
      <c r="E132" s="33" t="n">
        <v>743</v>
      </c>
      <c r="F132" s="33" t="n">
        <v>804</v>
      </c>
      <c r="G132" s="33" t="n">
        <v>808</v>
      </c>
      <c r="H132" s="33" t="n">
        <v>811</v>
      </c>
      <c r="I132" s="33" t="n">
        <v>815</v>
      </c>
      <c r="J132" s="33" t="n">
        <v>819</v>
      </c>
      <c r="K132" s="33" t="n">
        <v>822</v>
      </c>
      <c r="L132" s="33" t="n">
        <v>826</v>
      </c>
      <c r="M132" s="33" t="n">
        <v>830</v>
      </c>
      <c r="N132" s="33" t="n">
        <v>833</v>
      </c>
      <c r="O132" s="33" t="n">
        <v>837</v>
      </c>
      <c r="P132" s="33" t="n">
        <v>841</v>
      </c>
      <c r="Q132" s="33" t="n">
        <v>844</v>
      </c>
      <c r="R132" s="33" t="n">
        <v>848</v>
      </c>
      <c r="S132" s="33" t="n">
        <v>852</v>
      </c>
      <c r="T132" s="33" t="n">
        <v>855</v>
      </c>
      <c r="U132" s="33" t="n">
        <v>859</v>
      </c>
      <c r="V132" s="33" t="n">
        <v>863</v>
      </c>
      <c r="W132" s="33" t="n">
        <v>867</v>
      </c>
      <c r="X132" s="33" t="n">
        <v>870</v>
      </c>
      <c r="Y132" s="33" t="n">
        <v>874</v>
      </c>
      <c r="Z132" s="33" t="n">
        <v>878</v>
      </c>
      <c r="AA132" s="33" t="n">
        <v>881</v>
      </c>
      <c r="AB132" s="33" t="n">
        <v>885</v>
      </c>
      <c r="AC132" s="33" t="n">
        <v>889</v>
      </c>
      <c r="AD132" s="33" t="n">
        <v>893</v>
      </c>
      <c r="AE132" s="33" t="n">
        <v>896</v>
      </c>
      <c r="AF132" s="33" t="n">
        <v>900</v>
      </c>
      <c r="AG132" s="33" t="n">
        <v>904</v>
      </c>
      <c r="AH132" s="33" t="n">
        <v>908</v>
      </c>
      <c r="AI132" s="33" t="n">
        <v>911</v>
      </c>
      <c r="AJ132" s="33" t="n">
        <v>915</v>
      </c>
      <c r="AK132" s="80" t="n">
        <v>-0.002301</v>
      </c>
    </row>
    <row r="133" ht="15" customHeight="1" s="67">
      <c r="A133" s="22" t="inlineStr">
        <is>
          <t>RKI000:cdd_EastNorthCen</t>
        </is>
      </c>
      <c r="B133" s="34" t="inlineStr">
        <is>
          <t xml:space="preserve">   West North Central</t>
        </is>
      </c>
      <c r="C133" s="33" t="n">
        <v>910</v>
      </c>
      <c r="D133" s="33" t="n">
        <v>1140</v>
      </c>
      <c r="E133" s="33" t="n">
        <v>938</v>
      </c>
      <c r="F133" s="33" t="n">
        <v>992</v>
      </c>
      <c r="G133" s="33" t="n">
        <v>995</v>
      </c>
      <c r="H133" s="33" t="n">
        <v>999</v>
      </c>
      <c r="I133" s="33" t="n">
        <v>1002</v>
      </c>
      <c r="J133" s="33" t="n">
        <v>1006</v>
      </c>
      <c r="K133" s="33" t="n">
        <v>1009</v>
      </c>
      <c r="L133" s="33" t="n">
        <v>1012</v>
      </c>
      <c r="M133" s="33" t="n">
        <v>1016</v>
      </c>
      <c r="N133" s="33" t="n">
        <v>1019</v>
      </c>
      <c r="O133" s="33" t="n">
        <v>1023</v>
      </c>
      <c r="P133" s="33" t="n">
        <v>1026</v>
      </c>
      <c r="Q133" s="33" t="n">
        <v>1030</v>
      </c>
      <c r="R133" s="33" t="n">
        <v>1033</v>
      </c>
      <c r="S133" s="33" t="n">
        <v>1037</v>
      </c>
      <c r="T133" s="33" t="n">
        <v>1041</v>
      </c>
      <c r="U133" s="33" t="n">
        <v>1044</v>
      </c>
      <c r="V133" s="33" t="n">
        <v>1048</v>
      </c>
      <c r="W133" s="33" t="n">
        <v>1051</v>
      </c>
      <c r="X133" s="33" t="n">
        <v>1055</v>
      </c>
      <c r="Y133" s="33" t="n">
        <v>1059</v>
      </c>
      <c r="Z133" s="33" t="n">
        <v>1062</v>
      </c>
      <c r="AA133" s="33" t="n">
        <v>1066</v>
      </c>
      <c r="AB133" s="33" t="n">
        <v>1070</v>
      </c>
      <c r="AC133" s="33" t="n">
        <v>1073</v>
      </c>
      <c r="AD133" s="33" t="n">
        <v>1077</v>
      </c>
      <c r="AE133" s="33" t="n">
        <v>1081</v>
      </c>
      <c r="AF133" s="33" t="n">
        <v>1084</v>
      </c>
      <c r="AG133" s="33" t="n">
        <v>1088</v>
      </c>
      <c r="AH133" s="33" t="n">
        <v>1092</v>
      </c>
      <c r="AI133" s="33" t="n">
        <v>1095</v>
      </c>
      <c r="AJ133" s="33" t="n">
        <v>1099</v>
      </c>
      <c r="AK133" s="80" t="n">
        <v>-0.001144</v>
      </c>
    </row>
    <row r="134" ht="15" customHeight="1" s="67">
      <c r="A134" s="22" t="inlineStr">
        <is>
          <t>RKI000:cdd_WestNorthCen</t>
        </is>
      </c>
      <c r="B134" s="34" t="inlineStr">
        <is>
          <t xml:space="preserve">   South Atlantic</t>
        </is>
      </c>
      <c r="C134" s="33" t="n">
        <v>2250</v>
      </c>
      <c r="D134" s="33" t="n">
        <v>2348</v>
      </c>
      <c r="E134" s="33" t="n">
        <v>2113</v>
      </c>
      <c r="F134" s="33" t="n">
        <v>2279</v>
      </c>
      <c r="G134" s="33" t="n">
        <v>2291</v>
      </c>
      <c r="H134" s="33" t="n">
        <v>2303</v>
      </c>
      <c r="I134" s="33" t="n">
        <v>2315</v>
      </c>
      <c r="J134" s="33" t="n">
        <v>2327</v>
      </c>
      <c r="K134" s="33" t="n">
        <v>2339</v>
      </c>
      <c r="L134" s="33" t="n">
        <v>2350</v>
      </c>
      <c r="M134" s="33" t="n">
        <v>2362</v>
      </c>
      <c r="N134" s="33" t="n">
        <v>2374</v>
      </c>
      <c r="O134" s="33" t="n">
        <v>2386</v>
      </c>
      <c r="P134" s="33" t="n">
        <v>2398</v>
      </c>
      <c r="Q134" s="33" t="n">
        <v>2410</v>
      </c>
      <c r="R134" s="33" t="n">
        <v>2422</v>
      </c>
      <c r="S134" s="33" t="n">
        <v>2434</v>
      </c>
      <c r="T134" s="33" t="n">
        <v>2446</v>
      </c>
      <c r="U134" s="33" t="n">
        <v>2458</v>
      </c>
      <c r="V134" s="33" t="n">
        <v>2470</v>
      </c>
      <c r="W134" s="33" t="n">
        <v>2482</v>
      </c>
      <c r="X134" s="33" t="n">
        <v>2494</v>
      </c>
      <c r="Y134" s="33" t="n">
        <v>2506</v>
      </c>
      <c r="Z134" s="33" t="n">
        <v>2518</v>
      </c>
      <c r="AA134" s="33" t="n">
        <v>2531</v>
      </c>
      <c r="AB134" s="33" t="n">
        <v>2543</v>
      </c>
      <c r="AC134" s="33" t="n">
        <v>2555</v>
      </c>
      <c r="AD134" s="33" t="n">
        <v>2567</v>
      </c>
      <c r="AE134" s="33" t="n">
        <v>2579</v>
      </c>
      <c r="AF134" s="33" t="n">
        <v>2592</v>
      </c>
      <c r="AG134" s="33" t="n">
        <v>2604</v>
      </c>
      <c r="AH134" s="33" t="n">
        <v>2616</v>
      </c>
      <c r="AI134" s="33" t="n">
        <v>2628</v>
      </c>
      <c r="AJ134" s="33" t="n">
        <v>2641</v>
      </c>
      <c r="AK134" s="80" t="n">
        <v>0.003682</v>
      </c>
    </row>
    <row r="135" ht="15" customHeight="1" s="67">
      <c r="A135" s="22" t="inlineStr">
        <is>
          <t>RKI000:cdd_SouthAtlantc</t>
        </is>
      </c>
      <c r="B135" s="34" t="inlineStr">
        <is>
          <t xml:space="preserve">   East South Central</t>
        </is>
      </c>
      <c r="C135" s="33" t="n">
        <v>1585</v>
      </c>
      <c r="D135" s="33" t="n">
        <v>1912</v>
      </c>
      <c r="E135" s="33" t="n">
        <v>1633</v>
      </c>
      <c r="F135" s="33" t="n">
        <v>1750</v>
      </c>
      <c r="G135" s="33" t="n">
        <v>1758</v>
      </c>
      <c r="H135" s="33" t="n">
        <v>1767</v>
      </c>
      <c r="I135" s="33" t="n">
        <v>1775</v>
      </c>
      <c r="J135" s="33" t="n">
        <v>1784</v>
      </c>
      <c r="K135" s="33" t="n">
        <v>1792</v>
      </c>
      <c r="L135" s="33" t="n">
        <v>1801</v>
      </c>
      <c r="M135" s="33" t="n">
        <v>1809</v>
      </c>
      <c r="N135" s="33" t="n">
        <v>1818</v>
      </c>
      <c r="O135" s="33" t="n">
        <v>1826</v>
      </c>
      <c r="P135" s="33" t="n">
        <v>1835</v>
      </c>
      <c r="Q135" s="33" t="n">
        <v>1843</v>
      </c>
      <c r="R135" s="33" t="n">
        <v>1852</v>
      </c>
      <c r="S135" s="33" t="n">
        <v>1860</v>
      </c>
      <c r="T135" s="33" t="n">
        <v>1869</v>
      </c>
      <c r="U135" s="33" t="n">
        <v>1878</v>
      </c>
      <c r="V135" s="33" t="n">
        <v>1886</v>
      </c>
      <c r="W135" s="33" t="n">
        <v>1895</v>
      </c>
      <c r="X135" s="33" t="n">
        <v>1904</v>
      </c>
      <c r="Y135" s="33" t="n">
        <v>1912</v>
      </c>
      <c r="Z135" s="33" t="n">
        <v>1921</v>
      </c>
      <c r="AA135" s="33" t="n">
        <v>1930</v>
      </c>
      <c r="AB135" s="33" t="n">
        <v>1938</v>
      </c>
      <c r="AC135" s="33" t="n">
        <v>1947</v>
      </c>
      <c r="AD135" s="33" t="n">
        <v>1956</v>
      </c>
      <c r="AE135" s="33" t="n">
        <v>1964</v>
      </c>
      <c r="AF135" s="33" t="n">
        <v>1973</v>
      </c>
      <c r="AG135" s="33" t="n">
        <v>1982</v>
      </c>
      <c r="AH135" s="33" t="n">
        <v>1990</v>
      </c>
      <c r="AI135" s="33" t="n">
        <v>1999</v>
      </c>
      <c r="AJ135" s="33" t="n">
        <v>2008</v>
      </c>
      <c r="AK135" s="80" t="n">
        <v>0.001532</v>
      </c>
    </row>
    <row r="136" ht="15" customHeight="1" s="67">
      <c r="A136" s="22" t="inlineStr">
        <is>
          <t>RKI000:cdd_EastSouthCen</t>
        </is>
      </c>
      <c r="B136" s="34" t="inlineStr">
        <is>
          <t xml:space="preserve">   West South Central</t>
        </is>
      </c>
      <c r="C136" s="33" t="n">
        <v>2714</v>
      </c>
      <c r="D136" s="33" t="n">
        <v>2882</v>
      </c>
      <c r="E136" s="33" t="n">
        <v>2672</v>
      </c>
      <c r="F136" s="33" t="n">
        <v>2843</v>
      </c>
      <c r="G136" s="33" t="n">
        <v>2859</v>
      </c>
      <c r="H136" s="33" t="n">
        <v>2874</v>
      </c>
      <c r="I136" s="33" t="n">
        <v>2890</v>
      </c>
      <c r="J136" s="33" t="n">
        <v>2905</v>
      </c>
      <c r="K136" s="33" t="n">
        <v>2920</v>
      </c>
      <c r="L136" s="33" t="n">
        <v>2936</v>
      </c>
      <c r="M136" s="33" t="n">
        <v>2951</v>
      </c>
      <c r="N136" s="33" t="n">
        <v>2966</v>
      </c>
      <c r="O136" s="33" t="n">
        <v>2982</v>
      </c>
      <c r="P136" s="33" t="n">
        <v>2997</v>
      </c>
      <c r="Q136" s="33" t="n">
        <v>3013</v>
      </c>
      <c r="R136" s="33" t="n">
        <v>3028</v>
      </c>
      <c r="S136" s="33" t="n">
        <v>3043</v>
      </c>
      <c r="T136" s="33" t="n">
        <v>3059</v>
      </c>
      <c r="U136" s="33" t="n">
        <v>3074</v>
      </c>
      <c r="V136" s="33" t="n">
        <v>3089</v>
      </c>
      <c r="W136" s="33" t="n">
        <v>3105</v>
      </c>
      <c r="X136" s="33" t="n">
        <v>3120</v>
      </c>
      <c r="Y136" s="33" t="n">
        <v>3135</v>
      </c>
      <c r="Z136" s="33" t="n">
        <v>3151</v>
      </c>
      <c r="AA136" s="33" t="n">
        <v>3166</v>
      </c>
      <c r="AB136" s="33" t="n">
        <v>3181</v>
      </c>
      <c r="AC136" s="33" t="n">
        <v>3197</v>
      </c>
      <c r="AD136" s="33" t="n">
        <v>3212</v>
      </c>
      <c r="AE136" s="33" t="n">
        <v>3227</v>
      </c>
      <c r="AF136" s="33" t="n">
        <v>3243</v>
      </c>
      <c r="AG136" s="33" t="n">
        <v>3258</v>
      </c>
      <c r="AH136" s="33" t="n">
        <v>3273</v>
      </c>
      <c r="AI136" s="33" t="n">
        <v>3289</v>
      </c>
      <c r="AJ136" s="33" t="n">
        <v>3304</v>
      </c>
      <c r="AK136" s="80" t="n">
        <v>0.004279</v>
      </c>
    </row>
    <row r="137" ht="15" customHeight="1" s="67">
      <c r="A137" s="22" t="inlineStr">
        <is>
          <t>RKI000:cdd_WestSouthCen</t>
        </is>
      </c>
      <c r="B137" s="34" t="inlineStr">
        <is>
          <t xml:space="preserve">   Mountain</t>
        </is>
      </c>
      <c r="C137" s="33" t="n">
        <v>1543</v>
      </c>
      <c r="D137" s="33" t="n">
        <v>1601</v>
      </c>
      <c r="E137" s="33" t="n">
        <v>1461</v>
      </c>
      <c r="F137" s="33" t="n">
        <v>1538</v>
      </c>
      <c r="G137" s="33" t="n">
        <v>1547</v>
      </c>
      <c r="H137" s="33" t="n">
        <v>1555</v>
      </c>
      <c r="I137" s="33" t="n">
        <v>1564</v>
      </c>
      <c r="J137" s="33" t="n">
        <v>1572</v>
      </c>
      <c r="K137" s="33" t="n">
        <v>1581</v>
      </c>
      <c r="L137" s="33" t="n">
        <v>1589</v>
      </c>
      <c r="M137" s="33" t="n">
        <v>1598</v>
      </c>
      <c r="N137" s="33" t="n">
        <v>1607</v>
      </c>
      <c r="O137" s="33" t="n">
        <v>1616</v>
      </c>
      <c r="P137" s="33" t="n">
        <v>1625</v>
      </c>
      <c r="Q137" s="33" t="n">
        <v>1634</v>
      </c>
      <c r="R137" s="33" t="n">
        <v>1643</v>
      </c>
      <c r="S137" s="33" t="n">
        <v>1652</v>
      </c>
      <c r="T137" s="33" t="n">
        <v>1662</v>
      </c>
      <c r="U137" s="33" t="n">
        <v>1671</v>
      </c>
      <c r="V137" s="33" t="n">
        <v>1681</v>
      </c>
      <c r="W137" s="33" t="n">
        <v>1690</v>
      </c>
      <c r="X137" s="33" t="n">
        <v>1700</v>
      </c>
      <c r="Y137" s="33" t="n">
        <v>1709</v>
      </c>
      <c r="Z137" s="33" t="n">
        <v>1719</v>
      </c>
      <c r="AA137" s="33" t="n">
        <v>1728</v>
      </c>
      <c r="AB137" s="33" t="n">
        <v>1738</v>
      </c>
      <c r="AC137" s="33" t="n">
        <v>1747</v>
      </c>
      <c r="AD137" s="33" t="n">
        <v>1757</v>
      </c>
      <c r="AE137" s="33" t="n">
        <v>1766</v>
      </c>
      <c r="AF137" s="33" t="n">
        <v>1776</v>
      </c>
      <c r="AG137" s="33" t="n">
        <v>1785</v>
      </c>
      <c r="AH137" s="33" t="n">
        <v>1795</v>
      </c>
      <c r="AI137" s="33" t="n">
        <v>1804</v>
      </c>
      <c r="AJ137" s="33" t="n">
        <v>1814</v>
      </c>
      <c r="AK137" s="80" t="n">
        <v>0.003911</v>
      </c>
    </row>
    <row r="138" ht="15" customHeight="1" s="67">
      <c r="A138" s="22" t="inlineStr">
        <is>
          <t>RKI000:cdd_Mountain</t>
        </is>
      </c>
      <c r="B138" s="34" t="inlineStr">
        <is>
          <t xml:space="preserve">   Pacific</t>
        </is>
      </c>
      <c r="C138" s="33" t="n">
        <v>1056</v>
      </c>
      <c r="D138" s="33" t="n">
        <v>1004</v>
      </c>
      <c r="E138" s="33" t="n">
        <v>832</v>
      </c>
      <c r="F138" s="33" t="n">
        <v>964</v>
      </c>
      <c r="G138" s="33" t="n">
        <v>970</v>
      </c>
      <c r="H138" s="33" t="n">
        <v>977</v>
      </c>
      <c r="I138" s="33" t="n">
        <v>984</v>
      </c>
      <c r="J138" s="33" t="n">
        <v>991</v>
      </c>
      <c r="K138" s="33" t="n">
        <v>998</v>
      </c>
      <c r="L138" s="33" t="n">
        <v>1005</v>
      </c>
      <c r="M138" s="33" t="n">
        <v>1012</v>
      </c>
      <c r="N138" s="33" t="n">
        <v>1019</v>
      </c>
      <c r="O138" s="33" t="n">
        <v>1026</v>
      </c>
      <c r="P138" s="33" t="n">
        <v>1033</v>
      </c>
      <c r="Q138" s="33" t="n">
        <v>1040</v>
      </c>
      <c r="R138" s="33" t="n">
        <v>1047</v>
      </c>
      <c r="S138" s="33" t="n">
        <v>1054</v>
      </c>
      <c r="T138" s="33" t="n">
        <v>1062</v>
      </c>
      <c r="U138" s="33" t="n">
        <v>1069</v>
      </c>
      <c r="V138" s="33" t="n">
        <v>1076</v>
      </c>
      <c r="W138" s="33" t="n">
        <v>1083</v>
      </c>
      <c r="X138" s="33" t="n">
        <v>1090</v>
      </c>
      <c r="Y138" s="33" t="n">
        <v>1098</v>
      </c>
      <c r="Z138" s="33" t="n">
        <v>1105</v>
      </c>
      <c r="AA138" s="33" t="n">
        <v>1112</v>
      </c>
      <c r="AB138" s="33" t="n">
        <v>1119</v>
      </c>
      <c r="AC138" s="33" t="n">
        <v>1126</v>
      </c>
      <c r="AD138" s="33" t="n">
        <v>1134</v>
      </c>
      <c r="AE138" s="33" t="n">
        <v>1141</v>
      </c>
      <c r="AF138" s="33" t="n">
        <v>1148</v>
      </c>
      <c r="AG138" s="33" t="n">
        <v>1155</v>
      </c>
      <c r="AH138" s="33" t="n">
        <v>1163</v>
      </c>
      <c r="AI138" s="33" t="n">
        <v>1170</v>
      </c>
      <c r="AJ138" s="33" t="n">
        <v>1177</v>
      </c>
      <c r="AK138" s="80" t="n">
        <v>0.00498</v>
      </c>
    </row>
    <row r="139" ht="15" customHeight="1" s="67">
      <c r="A139" s="22" t="inlineStr">
        <is>
          <t>RKI000:cdd_Pacific</t>
        </is>
      </c>
      <c r="B139" s="31" t="inlineStr">
        <is>
          <t xml:space="preserve">      United States</t>
        </is>
      </c>
      <c r="C139" s="30" t="n">
        <v>1425.82312</v>
      </c>
      <c r="D139" s="30" t="n">
        <v>1578.562256</v>
      </c>
      <c r="E139" s="30" t="n">
        <v>1369.771973</v>
      </c>
      <c r="F139" s="30" t="n">
        <v>1489.117432</v>
      </c>
      <c r="G139" s="30" t="n">
        <v>1499.807251</v>
      </c>
      <c r="H139" s="30" t="n">
        <v>1510.531128</v>
      </c>
      <c r="I139" s="30" t="n">
        <v>1521.531006</v>
      </c>
      <c r="J139" s="30" t="n">
        <v>1532.341431</v>
      </c>
      <c r="K139" s="30" t="n">
        <v>1543.063721</v>
      </c>
      <c r="L139" s="30" t="n">
        <v>1553.88501</v>
      </c>
      <c r="M139" s="30" t="n">
        <v>1564.757202</v>
      </c>
      <c r="N139" s="30" t="n">
        <v>1575.577271</v>
      </c>
      <c r="O139" s="30" t="n">
        <v>1586.609009</v>
      </c>
      <c r="P139" s="30" t="n">
        <v>1597.641724</v>
      </c>
      <c r="Q139" s="30" t="n">
        <v>1608.702393</v>
      </c>
      <c r="R139" s="30" t="n">
        <v>1619.625</v>
      </c>
      <c r="S139" s="30" t="n">
        <v>1630.73645</v>
      </c>
      <c r="T139" s="30" t="n">
        <v>1642.177612</v>
      </c>
      <c r="U139" s="30" t="n">
        <v>1653.217407</v>
      </c>
      <c r="V139" s="30" t="n">
        <v>1664.44873</v>
      </c>
      <c r="W139" s="30" t="n">
        <v>1675.78894</v>
      </c>
      <c r="X139" s="30" t="n">
        <v>1686.922363</v>
      </c>
      <c r="Y139" s="30" t="n">
        <v>1698.351074</v>
      </c>
      <c r="Z139" s="30" t="n">
        <v>1709.80957</v>
      </c>
      <c r="AA139" s="30" t="n">
        <v>1721.146851</v>
      </c>
      <c r="AB139" s="30" t="n">
        <v>1732.56604</v>
      </c>
      <c r="AC139" s="30" t="n">
        <v>1744.053955</v>
      </c>
      <c r="AD139" s="30" t="n">
        <v>1755.59668</v>
      </c>
      <c r="AE139" s="30" t="n">
        <v>1766.873413</v>
      </c>
      <c r="AF139" s="30" t="n">
        <v>1778.722046</v>
      </c>
      <c r="AG139" s="30" t="n">
        <v>1790.088867</v>
      </c>
      <c r="AH139" s="30" t="n">
        <v>1801.743652</v>
      </c>
      <c r="AI139" s="30" t="n">
        <v>1813.014893</v>
      </c>
      <c r="AJ139" s="30" t="n">
        <v>1824.496826</v>
      </c>
      <c r="AK139" s="81" t="n">
        <v>0.004535</v>
      </c>
    </row>
    <row r="140" ht="15" customHeight="1" s="67" thickBot="1">
      <c r="A140" s="22" t="inlineStr">
        <is>
          <t>RKI000:cdd_UnitedStates</t>
        </is>
      </c>
    </row>
    <row r="141" ht="15" customHeight="1" s="67">
      <c r="B141" s="72" t="inlineStr">
        <is>
          <t xml:space="preserve">   1/ Does not include water heating portion of load.</t>
        </is>
      </c>
      <c r="C141" s="82" t="n"/>
      <c r="D141" s="82" t="n"/>
      <c r="E141" s="82" t="n"/>
      <c r="F141" s="82" t="n"/>
      <c r="G141" s="82" t="n"/>
      <c r="H141" s="82" t="n"/>
      <c r="I141" s="82" t="n"/>
      <c r="J141" s="82" t="n"/>
      <c r="K141" s="82" t="n"/>
      <c r="L141" s="82" t="n"/>
      <c r="M141" s="82" t="n"/>
      <c r="N141" s="82" t="n"/>
      <c r="O141" s="82" t="n"/>
      <c r="P141" s="82" t="n"/>
      <c r="Q141" s="82" t="n"/>
      <c r="R141" s="82" t="n"/>
      <c r="S141" s="82" t="n"/>
      <c r="T141" s="82" t="n"/>
      <c r="U141" s="82" t="n"/>
      <c r="V141" s="82" t="n"/>
      <c r="W141" s="82" t="n"/>
      <c r="X141" s="82" t="n"/>
      <c r="Y141" s="82" t="n"/>
      <c r="Z141" s="82" t="n"/>
      <c r="AA141" s="82" t="n"/>
      <c r="AB141" s="82" t="n"/>
      <c r="AC141" s="82" t="n"/>
      <c r="AD141" s="82" t="n"/>
      <c r="AE141" s="82" t="n"/>
      <c r="AF141" s="82" t="n"/>
      <c r="AG141" s="82" t="n"/>
      <c r="AH141" s="82" t="n"/>
      <c r="AI141" s="82" t="n"/>
      <c r="AJ141" s="82" t="n"/>
      <c r="AK141" s="82" t="n"/>
    </row>
    <row r="142" ht="15" customHeight="1" s="67">
      <c r="B142" s="44" t="inlineStr">
        <is>
          <t xml:space="preserve">   2/ Includes televisions, set-top boxes, home theater systems, DVD players, and video game consoles.</t>
        </is>
      </c>
    </row>
    <row r="143" ht="15" customHeight="1" s="67">
      <c r="B143" s="44" t="inlineStr">
        <is>
          <t xml:space="preserve">   3/ Includes desktop and laptop computers, monitors, and networking equipment.</t>
        </is>
      </c>
    </row>
    <row r="144" ht="15" customHeight="1" s="67">
      <c r="B144" s="44" t="inlineStr">
        <is>
          <t xml:space="preserve">   4/ Includes small electric devices, heating elements, and motors not listed above.  Electric vehicles are included in the</t>
        </is>
      </c>
    </row>
    <row r="145" ht="15" customHeight="1" s="67">
      <c r="B145" s="44" t="inlineStr">
        <is>
          <t>transportation sector.</t>
        </is>
      </c>
    </row>
    <row r="146" ht="15" customHeight="1" s="67">
      <c r="B146" s="44" t="inlineStr">
        <is>
          <t xml:space="preserve">   5/ Includes such appliances as outdoor grills, natural gas-fueled lights, pool heaters, spa heaters, and backup electricity generators.</t>
        </is>
      </c>
    </row>
    <row r="147" ht="15" customHeight="1" s="67">
      <c r="B147" s="44" t="inlineStr">
        <is>
          <t xml:space="preserve">   6/ Includes kerosene use.</t>
        </is>
      </c>
    </row>
    <row r="148" ht="15" customHeight="1" s="67">
      <c r="B148" s="44" t="inlineStr">
        <is>
          <t xml:space="preserve">   7/ Includes such appliances as pool heaters, spa heaters, and backup electricity generators.</t>
        </is>
      </c>
    </row>
    <row r="149" ht="15" customHeight="1" s="67">
      <c r="B149" s="44" t="inlineStr">
        <is>
          <t xml:space="preserve">   8/ Includes wood used for primary and secondary heating in wood stoves or fireplaces as reported in the Residential Energy Consumption</t>
        </is>
      </c>
    </row>
    <row r="150" ht="15" customHeight="1" s="67">
      <c r="B150" s="44" t="inlineStr">
        <is>
          <t>Survey.</t>
        </is>
      </c>
    </row>
    <row r="151" ht="15" customHeight="1" s="67">
      <c r="B151" s="44" t="inlineStr">
        <is>
          <t xml:space="preserve">   9/ Includes small electric devices, heating elements, outdoor grills, natural gas-fueled lights, pool heaters, spa heaters, backup</t>
        </is>
      </c>
    </row>
    <row r="152" ht="15" customHeight="1" s="67">
      <c r="B152" s="44" t="inlineStr">
        <is>
          <t>electricity generators, and motors not listed above.  Electric vehicles are included in the transportation sector.</t>
        </is>
      </c>
    </row>
    <row r="153" ht="15" customHeight="1" s="67">
      <c r="B153" s="44" t="inlineStr">
        <is>
          <t xml:space="preserve">   10/ Consumption determined by using the average electric power sector fossil-fuels net heat rate.</t>
        </is>
      </c>
    </row>
    <row r="154" ht="15" customHeight="1" s="67">
      <c r="B154" s="44" t="inlineStr">
        <is>
          <t xml:space="preserve">   Btu = British thermal unit.</t>
        </is>
      </c>
    </row>
    <row r="155" ht="15" customHeight="1" s="67">
      <c r="B155" s="44" t="inlineStr">
        <is>
          <t xml:space="preserve">   - - = Not applicable.</t>
        </is>
      </c>
    </row>
    <row r="156" ht="15" customHeight="1" s="67">
      <c r="B156" s="44" t="inlineStr">
        <is>
          <t xml:space="preserve">   Note:  Totals may not equal sum of components due to independent rounding.  Data for 2017</t>
        </is>
      </c>
    </row>
    <row r="157" ht="15" customHeight="1" s="67">
      <c r="B157" s="44" t="inlineStr">
        <is>
          <t>are model results and may differ from official EIA data reports.</t>
        </is>
      </c>
    </row>
    <row r="158" ht="15" customHeight="1" s="67">
      <c r="B158" s="44" t="inlineStr">
        <is>
          <t xml:space="preserve">   Source:  2017 consumption based on:  U.S. Energy Information Administration (EIA), Monthly Energy Review,</t>
        </is>
      </c>
    </row>
    <row r="159" ht="15" customHeight="1" s="67">
      <c r="B159" s="44" t="inlineStr">
        <is>
          <t>September 2018.  2017 degree days based on state-level data from the National Oceanic and Atmospheric</t>
        </is>
      </c>
    </row>
    <row r="160" ht="15" customHeight="1" s="67">
      <c r="B160" s="44" t="inlineStr">
        <is>
          <t>Administration's Climatic Data Center and Climate Prediction Center.</t>
        </is>
      </c>
    </row>
    <row r="161" ht="15" customHeight="1" s="67">
      <c r="B161" s="44" t="inlineStr">
        <is>
          <t>2018:  EIA, Short-Term Energy Outlook, October 2018 and EIA, AEO2019 National Energy Modeling System run ref2019.d111618a.</t>
        </is>
      </c>
    </row>
    <row r="162" ht="15" customHeight="1" s="67">
      <c r="B162" s="44" t="inlineStr">
        <is>
          <t>Projections:  EIA, AEO2019 National Energy Modeling System run ref2019.d111618a.</t>
        </is>
      </c>
    </row>
  </sheetData>
  <mergeCells count="1">
    <mergeCell ref="B141:AK141"/>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138"/>
  <sheetViews>
    <sheetView workbookViewId="0">
      <pane xSplit="2" ySplit="1" topLeftCell="C2" activePane="bottomRight" state="frozen"/>
      <selection activeCell="C52" sqref="C52"/>
      <selection pane="topRight" activeCell="C52" sqref="C52"/>
      <selection pane="bottomLeft" activeCell="C52" sqref="C52"/>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CKI000</t>
        </is>
      </c>
      <c r="B10" s="40" t="inlineStr">
        <is>
          <t>5. Commercial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7" ht="15" customHeight="1" s="67">
      <c r="B17" s="31" t="inlineStr">
        <is>
          <t xml:space="preserve"> Total Floorspace (billion square feet)</t>
        </is>
      </c>
    </row>
    <row r="18" ht="15" customHeight="1" s="67">
      <c r="A18" s="22" t="inlineStr">
        <is>
          <t>CKI000:da_Surviving</t>
        </is>
      </c>
      <c r="B18" s="34" t="inlineStr">
        <is>
          <t xml:space="preserve">   Surviving</t>
        </is>
      </c>
      <c r="C18" s="37" t="n">
        <v>88.688492</v>
      </c>
      <c r="D18" s="37" t="n">
        <v>89.63118</v>
      </c>
      <c r="E18" s="37" t="n">
        <v>90.656059</v>
      </c>
      <c r="F18" s="37" t="n">
        <v>91.747826</v>
      </c>
      <c r="G18" s="37" t="n">
        <v>92.849442</v>
      </c>
      <c r="H18" s="37" t="n">
        <v>93.926575</v>
      </c>
      <c r="I18" s="37" t="n">
        <v>94.968422</v>
      </c>
      <c r="J18" s="37" t="n">
        <v>95.979851</v>
      </c>
      <c r="K18" s="37" t="n">
        <v>96.965729</v>
      </c>
      <c r="L18" s="37" t="n">
        <v>97.94712800000001</v>
      </c>
      <c r="M18" s="37" t="n">
        <v>98.94240600000001</v>
      </c>
      <c r="N18" s="37" t="n">
        <v>99.95165299999999</v>
      </c>
      <c r="O18" s="37" t="n">
        <v>100.972916</v>
      </c>
      <c r="P18" s="37" t="n">
        <v>102.001488</v>
      </c>
      <c r="Q18" s="37" t="n">
        <v>103.036316</v>
      </c>
      <c r="R18" s="37" t="n">
        <v>104.081772</v>
      </c>
      <c r="S18" s="37" t="n">
        <v>105.126808</v>
      </c>
      <c r="T18" s="37" t="n">
        <v>106.171669</v>
      </c>
      <c r="U18" s="37" t="n">
        <v>107.210037</v>
      </c>
      <c r="V18" s="37" t="n">
        <v>108.231857</v>
      </c>
      <c r="W18" s="37" t="n">
        <v>109.24118</v>
      </c>
      <c r="X18" s="37" t="n">
        <v>110.239586</v>
      </c>
      <c r="Y18" s="37" t="n">
        <v>111.237213</v>
      </c>
      <c r="Z18" s="37" t="n">
        <v>112.23687</v>
      </c>
      <c r="AA18" s="37" t="n">
        <v>113.244972</v>
      </c>
      <c r="AB18" s="37" t="n">
        <v>114.254158</v>
      </c>
      <c r="AC18" s="37" t="n">
        <v>115.26664</v>
      </c>
      <c r="AD18" s="37" t="n">
        <v>116.281487</v>
      </c>
      <c r="AE18" s="37" t="n">
        <v>117.298515</v>
      </c>
      <c r="AF18" s="37" t="n">
        <v>118.323624</v>
      </c>
      <c r="AG18" s="37" t="n">
        <v>119.35463</v>
      </c>
      <c r="AH18" s="37" t="n">
        <v>120.392487</v>
      </c>
      <c r="AI18" s="37" t="n">
        <v>121.433426</v>
      </c>
      <c r="AJ18" s="37" t="n">
        <v>122.47496</v>
      </c>
      <c r="AK18" s="80" t="n">
        <v>0.009804</v>
      </c>
    </row>
    <row r="19" ht="15" customHeight="1" s="67">
      <c r="A19" s="22" t="inlineStr">
        <is>
          <t>CKI000:da_NewAdditions</t>
        </is>
      </c>
      <c r="B19" s="34" t="inlineStr">
        <is>
          <t xml:space="preserve">   New Additions</t>
        </is>
      </c>
      <c r="C19" s="37" t="n">
        <v>2.005642</v>
      </c>
      <c r="D19" s="37" t="n">
        <v>2.096299</v>
      </c>
      <c r="E19" s="37" t="n">
        <v>2.172452</v>
      </c>
      <c r="F19" s="37" t="n">
        <v>2.19224</v>
      </c>
      <c r="G19" s="37" t="n">
        <v>2.177872</v>
      </c>
      <c r="H19" s="37" t="n">
        <v>2.152723</v>
      </c>
      <c r="I19" s="37" t="n">
        <v>2.1324</v>
      </c>
      <c r="J19" s="37" t="n">
        <v>2.116862</v>
      </c>
      <c r="K19" s="37" t="n">
        <v>2.122364</v>
      </c>
      <c r="L19" s="37" t="n">
        <v>2.146343</v>
      </c>
      <c r="M19" s="37" t="n">
        <v>2.17056</v>
      </c>
      <c r="N19" s="37" t="n">
        <v>2.192986</v>
      </c>
      <c r="O19" s="37" t="n">
        <v>2.210838</v>
      </c>
      <c r="P19" s="37" t="n">
        <v>2.227756</v>
      </c>
      <c r="Q19" s="37" t="n">
        <v>2.249211</v>
      </c>
      <c r="R19" s="37" t="n">
        <v>2.259662</v>
      </c>
      <c r="S19" s="37" t="n">
        <v>2.270451</v>
      </c>
      <c r="T19" s="37" t="n">
        <v>2.274914</v>
      </c>
      <c r="U19" s="37" t="n">
        <v>2.26929</v>
      </c>
      <c r="V19" s="37" t="n">
        <v>2.267617</v>
      </c>
      <c r="W19" s="37" t="n">
        <v>2.267445</v>
      </c>
      <c r="X19" s="37" t="n">
        <v>2.277387</v>
      </c>
      <c r="Y19" s="37" t="n">
        <v>2.290097</v>
      </c>
      <c r="Z19" s="37" t="n">
        <v>2.309292</v>
      </c>
      <c r="AA19" s="37" t="n">
        <v>2.321115</v>
      </c>
      <c r="AB19" s="37" t="n">
        <v>2.335181</v>
      </c>
      <c r="AC19" s="37" t="n">
        <v>2.34833</v>
      </c>
      <c r="AD19" s="37" t="n">
        <v>2.361331</v>
      </c>
      <c r="AE19" s="37" t="n">
        <v>2.380288</v>
      </c>
      <c r="AF19" s="37" t="n">
        <v>2.39713</v>
      </c>
      <c r="AG19" s="37" t="n">
        <v>2.414957</v>
      </c>
      <c r="AH19" s="37" t="n">
        <v>2.429088</v>
      </c>
      <c r="AI19" s="37" t="n">
        <v>2.440732</v>
      </c>
      <c r="AJ19" s="37" t="n">
        <v>2.447091</v>
      </c>
      <c r="AK19" s="80" t="n">
        <v>0.004847</v>
      </c>
    </row>
    <row r="20" ht="15" customHeight="1" s="67">
      <c r="A20" s="22" t="inlineStr">
        <is>
          <t>CKI000:da_Total</t>
        </is>
      </c>
      <c r="B20" s="31"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81" t="n">
        <v>0.009698999999999999</v>
      </c>
    </row>
    <row r="22" ht="15" customHeight="1" s="67">
      <c r="B22" s="31" t="inlineStr">
        <is>
          <t xml:space="preserve"> Energy Consumption Intensity</t>
        </is>
      </c>
    </row>
    <row r="23" ht="15" customHeight="1" s="67">
      <c r="B23" s="31" t="inlineStr">
        <is>
          <t xml:space="preserve"> (thousand Btu per square foot)</t>
        </is>
      </c>
    </row>
    <row r="24" ht="15" customHeight="1" s="67">
      <c r="A24" s="22" t="inlineStr">
        <is>
          <t>CKI000:ea_DeliveredEner</t>
        </is>
      </c>
      <c r="B24" s="34" t="inlineStr">
        <is>
          <t xml:space="preserve">   Delivered Energy Consumption</t>
        </is>
      </c>
      <c r="C24" s="37" t="n">
        <v>98.217117</v>
      </c>
      <c r="D24" s="37" t="n">
        <v>99.794594</v>
      </c>
      <c r="E24" s="37" t="n">
        <v>98.423508</v>
      </c>
      <c r="F24" s="37" t="n">
        <v>97.33560900000001</v>
      </c>
      <c r="G24" s="37" t="n">
        <v>96.525558</v>
      </c>
      <c r="H24" s="37" t="n">
        <v>95.67216500000001</v>
      </c>
      <c r="I24" s="37" t="n">
        <v>94.725601</v>
      </c>
      <c r="J24" s="37" t="n">
        <v>93.752235</v>
      </c>
      <c r="K24" s="37" t="n">
        <v>92.902824</v>
      </c>
      <c r="L24" s="37" t="n">
        <v>92.079071</v>
      </c>
      <c r="M24" s="37" t="n">
        <v>91.387657</v>
      </c>
      <c r="N24" s="37" t="n">
        <v>90.815369</v>
      </c>
      <c r="O24" s="37" t="n">
        <v>90.193459</v>
      </c>
      <c r="P24" s="37" t="n">
        <v>89.527618</v>
      </c>
      <c r="Q24" s="37" t="n">
        <v>88.942825</v>
      </c>
      <c r="R24" s="37" t="n">
        <v>88.398842</v>
      </c>
      <c r="S24" s="37" t="n">
        <v>87.886955</v>
      </c>
      <c r="T24" s="37" t="n">
        <v>87.432884</v>
      </c>
      <c r="U24" s="37" t="n">
        <v>87.04422</v>
      </c>
      <c r="V24" s="37" t="n">
        <v>86.68362399999999</v>
      </c>
      <c r="W24" s="37" t="n">
        <v>86.372017</v>
      </c>
      <c r="X24" s="37" t="n">
        <v>86.11319</v>
      </c>
      <c r="Y24" s="37" t="n">
        <v>85.897919</v>
      </c>
      <c r="Z24" s="37" t="n">
        <v>85.637383</v>
      </c>
      <c r="AA24" s="37" t="n">
        <v>85.421295</v>
      </c>
      <c r="AB24" s="37" t="n">
        <v>85.23909</v>
      </c>
      <c r="AC24" s="37" t="n">
        <v>85.112106</v>
      </c>
      <c r="AD24" s="37" t="n">
        <v>85.026421</v>
      </c>
      <c r="AE24" s="37" t="n">
        <v>84.971909</v>
      </c>
      <c r="AF24" s="37" t="n">
        <v>84.97435</v>
      </c>
      <c r="AG24" s="37" t="n">
        <v>85.009468</v>
      </c>
      <c r="AH24" s="37" t="n">
        <v>85.05940200000001</v>
      </c>
      <c r="AI24" s="37" t="n">
        <v>85.133392</v>
      </c>
      <c r="AJ24" s="37" t="n">
        <v>85.251823</v>
      </c>
      <c r="AK24" s="80" t="n">
        <v>-0.00491</v>
      </c>
    </row>
    <row r="25" ht="15" customHeight="1" s="67">
      <c r="A25" s="22" t="inlineStr">
        <is>
          <t>CKI000:ea_ElectricityRe</t>
        </is>
      </c>
      <c r="B25" s="34" t="inlineStr">
        <is>
          <t xml:space="preserve">   Electricity Related Losses</t>
        </is>
      </c>
      <c r="C25" s="37" t="n">
        <v>100.058235</v>
      </c>
      <c r="D25" s="37" t="n">
        <v>99.354843</v>
      </c>
      <c r="E25" s="37" t="n">
        <v>96.00393699999999</v>
      </c>
      <c r="F25" s="37" t="n">
        <v>95.00134300000001</v>
      </c>
      <c r="G25" s="37" t="n">
        <v>92.47292299999999</v>
      </c>
      <c r="H25" s="37" t="n">
        <v>90.13304100000001</v>
      </c>
      <c r="I25" s="37" t="n">
        <v>88.06195099999999</v>
      </c>
      <c r="J25" s="37" t="n">
        <v>86.70887</v>
      </c>
      <c r="K25" s="37" t="n">
        <v>85.04074900000001</v>
      </c>
      <c r="L25" s="37" t="n">
        <v>83.40537999999999</v>
      </c>
      <c r="M25" s="37" t="n">
        <v>82.037926</v>
      </c>
      <c r="N25" s="37" t="n">
        <v>80.87307</v>
      </c>
      <c r="O25" s="37" t="n">
        <v>80.14170799999999</v>
      </c>
      <c r="P25" s="37" t="n">
        <v>79.080399</v>
      </c>
      <c r="Q25" s="37" t="n">
        <v>77.973083</v>
      </c>
      <c r="R25" s="37" t="n">
        <v>76.527145</v>
      </c>
      <c r="S25" s="37" t="n">
        <v>75.557732</v>
      </c>
      <c r="T25" s="37" t="n">
        <v>74.544647</v>
      </c>
      <c r="U25" s="37" t="n">
        <v>73.817368</v>
      </c>
      <c r="V25" s="37" t="n">
        <v>73.247383</v>
      </c>
      <c r="W25" s="37" t="n">
        <v>72.557503</v>
      </c>
      <c r="X25" s="37" t="n">
        <v>71.982185</v>
      </c>
      <c r="Y25" s="37" t="n">
        <v>71.522507</v>
      </c>
      <c r="Z25" s="37" t="n">
        <v>70.958786</v>
      </c>
      <c r="AA25" s="37" t="n">
        <v>70.39503499999999</v>
      </c>
      <c r="AB25" s="37" t="n">
        <v>69.864799</v>
      </c>
      <c r="AC25" s="37" t="n">
        <v>69.43145</v>
      </c>
      <c r="AD25" s="37" t="n">
        <v>69.055573</v>
      </c>
      <c r="AE25" s="37" t="n">
        <v>68.72596</v>
      </c>
      <c r="AF25" s="37" t="n">
        <v>68.474777</v>
      </c>
      <c r="AG25" s="37" t="n">
        <v>68.36803399999999</v>
      </c>
      <c r="AH25" s="37" t="n">
        <v>68.24305699999999</v>
      </c>
      <c r="AI25" s="37" t="n">
        <v>68.223511</v>
      </c>
      <c r="AJ25" s="37" t="n">
        <v>68.21096</v>
      </c>
      <c r="AK25" s="80" t="n">
        <v>-0.011684</v>
      </c>
    </row>
    <row r="26" ht="15" customHeight="1" s="67">
      <c r="A26" s="22" t="inlineStr">
        <is>
          <t>CKI000:ea_TotalEnergyCo</t>
        </is>
      </c>
      <c r="B26" s="34" t="inlineStr">
        <is>
          <t xml:space="preserve">   Total Energy Consumption</t>
        </is>
      </c>
      <c r="C26" s="37" t="n">
        <v>198.27536</v>
      </c>
      <c r="D26" s="37" t="n">
        <v>199.149445</v>
      </c>
      <c r="E26" s="37" t="n">
        <v>194.427444</v>
      </c>
      <c r="F26" s="37" t="n">
        <v>192.336945</v>
      </c>
      <c r="G26" s="37" t="n">
        <v>188.998474</v>
      </c>
      <c r="H26" s="37" t="n">
        <v>185.805206</v>
      </c>
      <c r="I26" s="37" t="n">
        <v>182.787552</v>
      </c>
      <c r="J26" s="37" t="n">
        <v>180.461105</v>
      </c>
      <c r="K26" s="37" t="n">
        <v>177.943573</v>
      </c>
      <c r="L26" s="37" t="n">
        <v>175.484451</v>
      </c>
      <c r="M26" s="37" t="n">
        <v>173.425583</v>
      </c>
      <c r="N26" s="37" t="n">
        <v>171.688446</v>
      </c>
      <c r="O26" s="37" t="n">
        <v>170.335175</v>
      </c>
      <c r="P26" s="37" t="n">
        <v>168.608017</v>
      </c>
      <c r="Q26" s="37" t="n">
        <v>166.915909</v>
      </c>
      <c r="R26" s="37" t="n">
        <v>164.925995</v>
      </c>
      <c r="S26" s="37" t="n">
        <v>163.444687</v>
      </c>
      <c r="T26" s="37" t="n">
        <v>161.977539</v>
      </c>
      <c r="U26" s="37" t="n">
        <v>160.861588</v>
      </c>
      <c r="V26" s="37" t="n">
        <v>159.931</v>
      </c>
      <c r="W26" s="37" t="n">
        <v>158.92952</v>
      </c>
      <c r="X26" s="37" t="n">
        <v>158.095367</v>
      </c>
      <c r="Y26" s="37" t="n">
        <v>157.420425</v>
      </c>
      <c r="Z26" s="37" t="n">
        <v>156.596161</v>
      </c>
      <c r="AA26" s="37" t="n">
        <v>155.81633</v>
      </c>
      <c r="AB26" s="37" t="n">
        <v>155.103882</v>
      </c>
      <c r="AC26" s="37" t="n">
        <v>154.543549</v>
      </c>
      <c r="AD26" s="37" t="n">
        <v>154.082001</v>
      </c>
      <c r="AE26" s="37" t="n">
        <v>153.697876</v>
      </c>
      <c r="AF26" s="37" t="n">
        <v>153.449127</v>
      </c>
      <c r="AG26" s="37" t="n">
        <v>153.377502</v>
      </c>
      <c r="AH26" s="37" t="n">
        <v>153.30246</v>
      </c>
      <c r="AI26" s="37" t="n">
        <v>153.356903</v>
      </c>
      <c r="AJ26" s="37" t="n">
        <v>153.462784</v>
      </c>
      <c r="AK26" s="80" t="n">
        <v>-0.008111</v>
      </c>
    </row>
    <row r="28" ht="15" customHeight="1" s="67">
      <c r="B28" s="31" t="inlineStr">
        <is>
          <t>Delivered Energy Consumption by Fuel</t>
        </is>
      </c>
    </row>
    <row r="30" ht="15" customHeight="1" s="67">
      <c r="B30" s="31" t="inlineStr">
        <is>
          <t xml:space="preserve"> Purchased Electricity</t>
        </is>
      </c>
    </row>
    <row r="31" ht="15" customHeight="1" s="67">
      <c r="A31" s="22" t="inlineStr">
        <is>
          <t>CKI000:ga_SpaceHeating</t>
        </is>
      </c>
      <c r="B31" s="34" t="inlineStr">
        <is>
          <t xml:space="preserve">   Space Heating 1/</t>
        </is>
      </c>
      <c r="C31" s="36" t="n">
        <v>0.10928</v>
      </c>
      <c r="D31" s="36" t="n">
        <v>0.122934</v>
      </c>
      <c r="E31" s="36" t="n">
        <v>0.120704</v>
      </c>
      <c r="F31" s="36" t="n">
        <v>0.11646</v>
      </c>
      <c r="G31" s="36" t="n">
        <v>0.115529</v>
      </c>
      <c r="H31" s="36" t="n">
        <v>0.114358</v>
      </c>
      <c r="I31" s="36" t="n">
        <v>0.113446</v>
      </c>
      <c r="J31" s="36" t="n">
        <v>0.112307</v>
      </c>
      <c r="K31" s="36" t="n">
        <v>0.111004</v>
      </c>
      <c r="L31" s="36" t="n">
        <v>0.109651</v>
      </c>
      <c r="M31" s="36" t="n">
        <v>0.108407</v>
      </c>
      <c r="N31" s="36" t="n">
        <v>0.107206</v>
      </c>
      <c r="O31" s="36" t="n">
        <v>0.106067</v>
      </c>
      <c r="P31" s="36" t="n">
        <v>0.104771</v>
      </c>
      <c r="Q31" s="36" t="n">
        <v>0.103497</v>
      </c>
      <c r="R31" s="36" t="n">
        <v>0.102218</v>
      </c>
      <c r="S31" s="36" t="n">
        <v>0.100954</v>
      </c>
      <c r="T31" s="36" t="n">
        <v>0.099702</v>
      </c>
      <c r="U31" s="36" t="n">
        <v>0.09846000000000001</v>
      </c>
      <c r="V31" s="36" t="n">
        <v>0.09721299999999999</v>
      </c>
      <c r="W31" s="36" t="n">
        <v>0.095946</v>
      </c>
      <c r="X31" s="36" t="n">
        <v>0.09471400000000001</v>
      </c>
      <c r="Y31" s="36" t="n">
        <v>0.093537</v>
      </c>
      <c r="Z31" s="36" t="n">
        <v>0.092408</v>
      </c>
      <c r="AA31" s="36" t="n">
        <v>0.091198</v>
      </c>
      <c r="AB31" s="36" t="n">
        <v>0.09002</v>
      </c>
      <c r="AC31" s="36" t="n">
        <v>0.088861</v>
      </c>
      <c r="AD31" s="36" t="n">
        <v>0.087752</v>
      </c>
      <c r="AE31" s="36" t="n">
        <v>0.086659</v>
      </c>
      <c r="AF31" s="36" t="n">
        <v>0.085566</v>
      </c>
      <c r="AG31" s="36" t="n">
        <v>0.08448799999999999</v>
      </c>
      <c r="AH31" s="36" t="n">
        <v>0.083452</v>
      </c>
      <c r="AI31" s="36" t="n">
        <v>0.082451</v>
      </c>
      <c r="AJ31" s="36" t="n">
        <v>0.081513</v>
      </c>
      <c r="AK31" s="80" t="n">
        <v>-0.012758</v>
      </c>
    </row>
    <row r="32" ht="15" customHeight="1" s="67">
      <c r="A32" s="22" t="inlineStr">
        <is>
          <t>CKI000:ga_SpaceCooling</t>
        </is>
      </c>
      <c r="B32" s="34" t="inlineStr">
        <is>
          <t xml:space="preserve">   Space Cooling 1/</t>
        </is>
      </c>
      <c r="C32" s="36" t="n">
        <v>0.50005</v>
      </c>
      <c r="D32" s="36" t="n">
        <v>0.555739</v>
      </c>
      <c r="E32" s="36" t="n">
        <v>0.469738</v>
      </c>
      <c r="F32" s="36" t="n">
        <v>0.514294</v>
      </c>
      <c r="G32" s="36" t="n">
        <v>0.516645</v>
      </c>
      <c r="H32" s="36" t="n">
        <v>0.517412</v>
      </c>
      <c r="I32" s="36" t="n">
        <v>0.516682</v>
      </c>
      <c r="J32" s="36" t="n">
        <v>0.51513</v>
      </c>
      <c r="K32" s="36" t="n">
        <v>0.513354</v>
      </c>
      <c r="L32" s="36" t="n">
        <v>0.511943</v>
      </c>
      <c r="M32" s="36" t="n">
        <v>0.511429</v>
      </c>
      <c r="N32" s="36" t="n">
        <v>0.511512</v>
      </c>
      <c r="O32" s="36" t="n">
        <v>0.512135</v>
      </c>
      <c r="P32" s="36" t="n">
        <v>0.512679</v>
      </c>
      <c r="Q32" s="36" t="n">
        <v>0.513397</v>
      </c>
      <c r="R32" s="36" t="n">
        <v>0.513925</v>
      </c>
      <c r="S32" s="36" t="n">
        <v>0.514647</v>
      </c>
      <c r="T32" s="36" t="n">
        <v>0.51576</v>
      </c>
      <c r="U32" s="36" t="n">
        <v>0.516991</v>
      </c>
      <c r="V32" s="36" t="n">
        <v>0.518222</v>
      </c>
      <c r="W32" s="36" t="n">
        <v>0.519604</v>
      </c>
      <c r="X32" s="36" t="n">
        <v>0.521188</v>
      </c>
      <c r="Y32" s="36" t="n">
        <v>0.523241</v>
      </c>
      <c r="Z32" s="36" t="n">
        <v>0.525505</v>
      </c>
      <c r="AA32" s="36" t="n">
        <v>0.5276110000000001</v>
      </c>
      <c r="AB32" s="36" t="n">
        <v>0.5302480000000001</v>
      </c>
      <c r="AC32" s="36" t="n">
        <v>0.533091</v>
      </c>
      <c r="AD32" s="36" t="n">
        <v>0.536128</v>
      </c>
      <c r="AE32" s="36" t="n">
        <v>0.539219</v>
      </c>
      <c r="AF32" s="36" t="n">
        <v>0.5426840000000001</v>
      </c>
      <c r="AG32" s="36" t="n">
        <v>0.546117</v>
      </c>
      <c r="AH32" s="36" t="n">
        <v>0.549775</v>
      </c>
      <c r="AI32" s="36" t="n">
        <v>0.553704</v>
      </c>
      <c r="AJ32" s="36" t="n">
        <v>0.558321</v>
      </c>
      <c r="AK32" s="80" t="n">
        <v>0.000145</v>
      </c>
    </row>
    <row r="33" ht="15" customHeight="1" s="67">
      <c r="A33" s="22" t="inlineStr">
        <is>
          <t>CKI000:ga_WaterHeating</t>
        </is>
      </c>
      <c r="B33" s="34" t="inlineStr">
        <is>
          <t xml:space="preserve">   Water Heating 1/</t>
        </is>
      </c>
      <c r="C33" s="36" t="n">
        <v>0.026209</v>
      </c>
      <c r="D33" s="36" t="n">
        <v>0.025845</v>
      </c>
      <c r="E33" s="36" t="n">
        <v>0.025386</v>
      </c>
      <c r="F33" s="36" t="n">
        <v>0.025119</v>
      </c>
      <c r="G33" s="36" t="n">
        <v>0.024855</v>
      </c>
      <c r="H33" s="36" t="n">
        <v>0.024589</v>
      </c>
      <c r="I33" s="36" t="n">
        <v>0.024298</v>
      </c>
      <c r="J33" s="36" t="n">
        <v>0.023971</v>
      </c>
      <c r="K33" s="36" t="n">
        <v>0.023625</v>
      </c>
      <c r="L33" s="36" t="n">
        <v>0.023291</v>
      </c>
      <c r="M33" s="36" t="n">
        <v>0.022994</v>
      </c>
      <c r="N33" s="36" t="n">
        <v>0.022717</v>
      </c>
      <c r="O33" s="36" t="n">
        <v>0.022466</v>
      </c>
      <c r="P33" s="36" t="n">
        <v>0.022212</v>
      </c>
      <c r="Q33" s="36" t="n">
        <v>0.021965</v>
      </c>
      <c r="R33" s="36" t="n">
        <v>0.021714</v>
      </c>
      <c r="S33" s="36" t="n">
        <v>0.021464</v>
      </c>
      <c r="T33" s="36" t="n">
        <v>0.02122</v>
      </c>
      <c r="U33" s="36" t="n">
        <v>0.020984</v>
      </c>
      <c r="V33" s="36" t="n">
        <v>0.020746</v>
      </c>
      <c r="W33" s="36" t="n">
        <v>0.020506</v>
      </c>
      <c r="X33" s="36" t="n">
        <v>0.020276</v>
      </c>
      <c r="Y33" s="36" t="n">
        <v>0.02006</v>
      </c>
      <c r="Z33" s="36" t="n">
        <v>0.019862</v>
      </c>
      <c r="AA33" s="36" t="n">
        <v>0.019653</v>
      </c>
      <c r="AB33" s="36" t="n">
        <v>0.019455</v>
      </c>
      <c r="AC33" s="36" t="n">
        <v>0.019261</v>
      </c>
      <c r="AD33" s="36" t="n">
        <v>0.019073</v>
      </c>
      <c r="AE33" s="36" t="n">
        <v>0.018888</v>
      </c>
      <c r="AF33" s="36" t="n">
        <v>0.018703</v>
      </c>
      <c r="AG33" s="36" t="n">
        <v>0.018522</v>
      </c>
      <c r="AH33" s="36" t="n">
        <v>0.018345</v>
      </c>
      <c r="AI33" s="36" t="n">
        <v>0.018177</v>
      </c>
      <c r="AJ33" s="36" t="n">
        <v>0.018021</v>
      </c>
      <c r="AK33" s="80" t="n">
        <v>-0.011205</v>
      </c>
    </row>
    <row r="34" ht="15" customHeight="1" s="67">
      <c r="A34" s="22" t="inlineStr">
        <is>
          <t>CKI000:ga_Ventilation</t>
        </is>
      </c>
      <c r="B34" s="34" t="inlineStr">
        <is>
          <t xml:space="preserve">   Ventilation</t>
        </is>
      </c>
      <c r="C34" s="36" t="n">
        <v>0.512235</v>
      </c>
      <c r="D34" s="36" t="n">
        <v>0.511253</v>
      </c>
      <c r="E34" s="36" t="n">
        <v>0.5098780000000001</v>
      </c>
      <c r="F34" s="36" t="n">
        <v>0.508974</v>
      </c>
      <c r="G34" s="36" t="n">
        <v>0.507959</v>
      </c>
      <c r="H34" s="36" t="n">
        <v>0.506188</v>
      </c>
      <c r="I34" s="36" t="n">
        <v>0.5038899999999999</v>
      </c>
      <c r="J34" s="36" t="n">
        <v>0.5012799999999999</v>
      </c>
      <c r="K34" s="36" t="n">
        <v>0.498153</v>
      </c>
      <c r="L34" s="36" t="n">
        <v>0.486833</v>
      </c>
      <c r="M34" s="36" t="n">
        <v>0.476798</v>
      </c>
      <c r="N34" s="36" t="n">
        <v>0.467725</v>
      </c>
      <c r="O34" s="36" t="n">
        <v>0.459683</v>
      </c>
      <c r="P34" s="36" t="n">
        <v>0.451387</v>
      </c>
      <c r="Q34" s="36" t="n">
        <v>0.443656</v>
      </c>
      <c r="R34" s="36" t="n">
        <v>0.436273</v>
      </c>
      <c r="S34" s="36" t="n">
        <v>0.42949</v>
      </c>
      <c r="T34" s="36" t="n">
        <v>0.42325</v>
      </c>
      <c r="U34" s="36" t="n">
        <v>0.417596</v>
      </c>
      <c r="V34" s="36" t="n">
        <v>0.412303</v>
      </c>
      <c r="W34" s="36" t="n">
        <v>0.407296</v>
      </c>
      <c r="X34" s="36" t="n">
        <v>0.402788</v>
      </c>
      <c r="Y34" s="36" t="n">
        <v>0.398932</v>
      </c>
      <c r="Z34" s="36" t="n">
        <v>0.394736</v>
      </c>
      <c r="AA34" s="36" t="n">
        <v>0.390611</v>
      </c>
      <c r="AB34" s="36" t="n">
        <v>0.386954</v>
      </c>
      <c r="AC34" s="36" t="n">
        <v>0.383677</v>
      </c>
      <c r="AD34" s="36" t="n">
        <v>0.380858</v>
      </c>
      <c r="AE34" s="36" t="n">
        <v>0.378348</v>
      </c>
      <c r="AF34" s="36" t="n">
        <v>0.376146</v>
      </c>
      <c r="AG34" s="36" t="n">
        <v>0.374253</v>
      </c>
      <c r="AH34" s="36" t="n">
        <v>0.372676</v>
      </c>
      <c r="AI34" s="36" t="n">
        <v>0.371494</v>
      </c>
      <c r="AJ34" s="36" t="n">
        <v>0.370765</v>
      </c>
      <c r="AK34" s="80" t="n">
        <v>-0.009990000000000001</v>
      </c>
    </row>
    <row r="35" ht="15" customHeight="1" s="67">
      <c r="A35" s="22" t="inlineStr">
        <is>
          <t>CKI000:ga_Cooking</t>
        </is>
      </c>
      <c r="B35" s="34" t="inlineStr">
        <is>
          <t xml:space="preserve">   Cooking</t>
        </is>
      </c>
      <c r="C35" s="36" t="n">
        <v>0.08495</v>
      </c>
      <c r="D35" s="36" t="n">
        <v>0.08497399999999999</v>
      </c>
      <c r="E35" s="36" t="n">
        <v>0.08498600000000001</v>
      </c>
      <c r="F35" s="36" t="n">
        <v>0.085317</v>
      </c>
      <c r="G35" s="36" t="n">
        <v>0.085566</v>
      </c>
      <c r="H35" s="36" t="n">
        <v>0.08559600000000001</v>
      </c>
      <c r="I35" s="36" t="n">
        <v>0.085442</v>
      </c>
      <c r="J35" s="36" t="n">
        <v>0.08515300000000001</v>
      </c>
      <c r="K35" s="36" t="n">
        <v>0.084748</v>
      </c>
      <c r="L35" s="36" t="n">
        <v>0.084352</v>
      </c>
      <c r="M35" s="36" t="n">
        <v>0.084061</v>
      </c>
      <c r="N35" s="36" t="n">
        <v>0.083846</v>
      </c>
      <c r="O35" s="36" t="n">
        <v>0.08368299999999999</v>
      </c>
      <c r="P35" s="36" t="n">
        <v>0.083492</v>
      </c>
      <c r="Q35" s="36" t="n">
        <v>0.083298</v>
      </c>
      <c r="R35" s="36" t="n">
        <v>0.08307299999999999</v>
      </c>
      <c r="S35" s="36" t="n">
        <v>0.082853</v>
      </c>
      <c r="T35" s="36" t="n">
        <v>0.08263</v>
      </c>
      <c r="U35" s="36" t="n">
        <v>0.082413</v>
      </c>
      <c r="V35" s="36" t="n">
        <v>0.082172</v>
      </c>
      <c r="W35" s="36" t="n">
        <v>0.081899</v>
      </c>
      <c r="X35" s="36" t="n">
        <v>0.081635</v>
      </c>
      <c r="Y35" s="36" t="n">
        <v>0.081401</v>
      </c>
      <c r="Z35" s="36" t="n">
        <v>0.081216</v>
      </c>
      <c r="AA35" s="36" t="n">
        <v>0.080974</v>
      </c>
      <c r="AB35" s="36" t="n">
        <v>0.080751</v>
      </c>
      <c r="AC35" s="36" t="n">
        <v>0.08053200000000001</v>
      </c>
      <c r="AD35" s="36" t="n">
        <v>0.08032499999999999</v>
      </c>
      <c r="AE35" s="36" t="n">
        <v>0.08010100000000001</v>
      </c>
      <c r="AF35" s="36" t="n">
        <v>0.079864</v>
      </c>
      <c r="AG35" s="36" t="n">
        <v>0.079621</v>
      </c>
      <c r="AH35" s="36" t="n">
        <v>0.079376</v>
      </c>
      <c r="AI35" s="36" t="n">
        <v>0.07914499999999999</v>
      </c>
      <c r="AJ35" s="36" t="n">
        <v>0.07893600000000001</v>
      </c>
      <c r="AK35" s="80" t="n">
        <v>-0.002301</v>
      </c>
    </row>
    <row r="36" ht="15" customHeight="1" s="67">
      <c r="A36" s="22" t="inlineStr">
        <is>
          <t>CKI000:ga_Lighting</t>
        </is>
      </c>
      <c r="B36" s="34" t="inlineStr">
        <is>
          <t xml:space="preserve">   Lighting</t>
        </is>
      </c>
      <c r="C36" s="36" t="n">
        <v>0.486483</v>
      </c>
      <c r="D36" s="36" t="n">
        <v>0.481486</v>
      </c>
      <c r="E36" s="36" t="n">
        <v>0.477838</v>
      </c>
      <c r="F36" s="36" t="n">
        <v>0.467936</v>
      </c>
      <c r="G36" s="36" t="n">
        <v>0.459616</v>
      </c>
      <c r="H36" s="36" t="n">
        <v>0.452267</v>
      </c>
      <c r="I36" s="36" t="n">
        <v>0.44577</v>
      </c>
      <c r="J36" s="36" t="n">
        <v>0.440118</v>
      </c>
      <c r="K36" s="36" t="n">
        <v>0.43533</v>
      </c>
      <c r="L36" s="36" t="n">
        <v>0.431321</v>
      </c>
      <c r="M36" s="36" t="n">
        <v>0.42858</v>
      </c>
      <c r="N36" s="36" t="n">
        <v>0.426697</v>
      </c>
      <c r="O36" s="36" t="n">
        <v>0.425688</v>
      </c>
      <c r="P36" s="36" t="n">
        <v>0.41447</v>
      </c>
      <c r="Q36" s="36" t="n">
        <v>0.404879</v>
      </c>
      <c r="R36" s="36" t="n">
        <v>0.39642</v>
      </c>
      <c r="S36" s="36" t="n">
        <v>0.3891</v>
      </c>
      <c r="T36" s="36" t="n">
        <v>0.382855</v>
      </c>
      <c r="U36" s="36" t="n">
        <v>0.377562</v>
      </c>
      <c r="V36" s="36" t="n">
        <v>0.372792</v>
      </c>
      <c r="W36" s="36" t="n">
        <v>0.368536</v>
      </c>
      <c r="X36" s="36" t="n">
        <v>0.364952</v>
      </c>
      <c r="Y36" s="36" t="n">
        <v>0.362068</v>
      </c>
      <c r="Z36" s="36" t="n">
        <v>0.351909</v>
      </c>
      <c r="AA36" s="36" t="n">
        <v>0.34296</v>
      </c>
      <c r="AB36" s="36" t="n">
        <v>0.335414</v>
      </c>
      <c r="AC36" s="36" t="n">
        <v>0.328864</v>
      </c>
      <c r="AD36" s="36" t="n">
        <v>0.323016</v>
      </c>
      <c r="AE36" s="36" t="n">
        <v>0.317535</v>
      </c>
      <c r="AF36" s="36" t="n">
        <v>0.312522</v>
      </c>
      <c r="AG36" s="36" t="n">
        <v>0.308148</v>
      </c>
      <c r="AH36" s="36" t="n">
        <v>0.304351</v>
      </c>
      <c r="AI36" s="36" t="n">
        <v>0.301099</v>
      </c>
      <c r="AJ36" s="36" t="n">
        <v>0.298468</v>
      </c>
      <c r="AK36" s="80" t="n">
        <v>-0.014833</v>
      </c>
    </row>
    <row r="37" ht="15" customHeight="1" s="67">
      <c r="A37" s="22" t="inlineStr">
        <is>
          <t>CKI000:ga_Refrigeration</t>
        </is>
      </c>
      <c r="B37" s="34" t="inlineStr">
        <is>
          <t xml:space="preserve">   Refrigeration</t>
        </is>
      </c>
      <c r="C37" s="36" t="n">
        <v>0.646027</v>
      </c>
      <c r="D37" s="36" t="n">
        <v>0.650769</v>
      </c>
      <c r="E37" s="36" t="n">
        <v>0.6559700000000001</v>
      </c>
      <c r="F37" s="36" t="n">
        <v>0.660181</v>
      </c>
      <c r="G37" s="36" t="n">
        <v>0.661426</v>
      </c>
      <c r="H37" s="36" t="n">
        <v>0.660724</v>
      </c>
      <c r="I37" s="36" t="n">
        <v>0.660012</v>
      </c>
      <c r="J37" s="36" t="n">
        <v>0.659348</v>
      </c>
      <c r="K37" s="36" t="n">
        <v>0.658824</v>
      </c>
      <c r="L37" s="36" t="n">
        <v>0.658938</v>
      </c>
      <c r="M37" s="36" t="n">
        <v>0.660037</v>
      </c>
      <c r="N37" s="36" t="n">
        <v>0.66189</v>
      </c>
      <c r="O37" s="36" t="n">
        <v>0.664509</v>
      </c>
      <c r="P37" s="36" t="n">
        <v>0.665453</v>
      </c>
      <c r="Q37" s="36" t="n">
        <v>0.66699</v>
      </c>
      <c r="R37" s="36" t="n">
        <v>0.668888</v>
      </c>
      <c r="S37" s="36" t="n">
        <v>0.671206</v>
      </c>
      <c r="T37" s="36" t="n">
        <v>0.673804</v>
      </c>
      <c r="U37" s="36" t="n">
        <v>0.676615</v>
      </c>
      <c r="V37" s="36" t="n">
        <v>0.679472</v>
      </c>
      <c r="W37" s="36" t="n">
        <v>0.682366</v>
      </c>
      <c r="X37" s="36" t="n">
        <v>0.68547</v>
      </c>
      <c r="Y37" s="36" t="n">
        <v>0.688916</v>
      </c>
      <c r="Z37" s="36" t="n">
        <v>0.692352</v>
      </c>
      <c r="AA37" s="36" t="n">
        <v>0.695736</v>
      </c>
      <c r="AB37" s="36" t="n">
        <v>0.699354</v>
      </c>
      <c r="AC37" s="36" t="n">
        <v>0.703184</v>
      </c>
      <c r="AD37" s="36" t="n">
        <v>0.707243</v>
      </c>
      <c r="AE37" s="36" t="n">
        <v>0.711477</v>
      </c>
      <c r="AF37" s="36" t="n">
        <v>0.715863</v>
      </c>
      <c r="AG37" s="36" t="n">
        <v>0.720403</v>
      </c>
      <c r="AH37" s="36" t="n">
        <v>0.725079</v>
      </c>
      <c r="AI37" s="36" t="n">
        <v>0.729866</v>
      </c>
      <c r="AJ37" s="36" t="n">
        <v>0.734784</v>
      </c>
      <c r="AK37" s="80" t="n">
        <v>0.003802</v>
      </c>
    </row>
    <row r="38" ht="15" customHeight="1" s="67">
      <c r="A38" s="22" t="inlineStr">
        <is>
          <t>CKI000:ga_OfficeEquipme</t>
        </is>
      </c>
      <c r="B38" s="34" t="inlineStr">
        <is>
          <t xml:space="preserve">   Computing</t>
        </is>
      </c>
      <c r="C38" s="36" t="n">
        <v>0.343922</v>
      </c>
      <c r="D38" s="36" t="n">
        <v>0.337013</v>
      </c>
      <c r="E38" s="36" t="n">
        <v>0.33079</v>
      </c>
      <c r="F38" s="36" t="n">
        <v>0.326135</v>
      </c>
      <c r="G38" s="36" t="n">
        <v>0.322447</v>
      </c>
      <c r="H38" s="36" t="n">
        <v>0.319208</v>
      </c>
      <c r="I38" s="36" t="n">
        <v>0.31651</v>
      </c>
      <c r="J38" s="36" t="n">
        <v>0.314393</v>
      </c>
      <c r="K38" s="36" t="n">
        <v>0.312927</v>
      </c>
      <c r="L38" s="36" t="n">
        <v>0.3118</v>
      </c>
      <c r="M38" s="36" t="n">
        <v>0.311588</v>
      </c>
      <c r="N38" s="36" t="n">
        <v>0.312281</v>
      </c>
      <c r="O38" s="36" t="n">
        <v>0.313539</v>
      </c>
      <c r="P38" s="36" t="n">
        <v>0.314693</v>
      </c>
      <c r="Q38" s="36" t="n">
        <v>0.316777</v>
      </c>
      <c r="R38" s="36" t="n">
        <v>0.319258</v>
      </c>
      <c r="S38" s="36" t="n">
        <v>0.321727</v>
      </c>
      <c r="T38" s="36" t="n">
        <v>0.324167</v>
      </c>
      <c r="U38" s="36" t="n">
        <v>0.327045</v>
      </c>
      <c r="V38" s="36" t="n">
        <v>0.329844</v>
      </c>
      <c r="W38" s="36" t="n">
        <v>0.332566</v>
      </c>
      <c r="X38" s="36" t="n">
        <v>0.335289</v>
      </c>
      <c r="Y38" s="36" t="n">
        <v>0.337539</v>
      </c>
      <c r="Z38" s="36" t="n">
        <v>0.339836</v>
      </c>
      <c r="AA38" s="36" t="n">
        <v>0.342061</v>
      </c>
      <c r="AB38" s="36" t="n">
        <v>0.343268</v>
      </c>
      <c r="AC38" s="36" t="n">
        <v>0.344452</v>
      </c>
      <c r="AD38" s="36" t="n">
        <v>0.3446</v>
      </c>
      <c r="AE38" s="36" t="n">
        <v>0.344211</v>
      </c>
      <c r="AF38" s="36" t="n">
        <v>0.343281</v>
      </c>
      <c r="AG38" s="36" t="n">
        <v>0.341813</v>
      </c>
      <c r="AH38" s="36" t="n">
        <v>0.338726</v>
      </c>
      <c r="AI38" s="36" t="n">
        <v>0.335074</v>
      </c>
      <c r="AJ38" s="36" t="n">
        <v>0.32978</v>
      </c>
      <c r="AK38" s="80" t="n">
        <v>-0.000678</v>
      </c>
    </row>
    <row r="39" ht="15" customHeight="1" s="67">
      <c r="A39" s="22" t="inlineStr">
        <is>
          <t>CKI000:ha_OfficeEquipme</t>
        </is>
      </c>
      <c r="B39" s="34" t="inlineStr">
        <is>
          <t xml:space="preserve">   Office Equipment</t>
        </is>
      </c>
      <c r="C39" s="36" t="n">
        <v>0.359788</v>
      </c>
      <c r="D39" s="36" t="n">
        <v>0.385108</v>
      </c>
      <c r="E39" s="36" t="n">
        <v>0.409436</v>
      </c>
      <c r="F39" s="36" t="n">
        <v>0.432598</v>
      </c>
      <c r="G39" s="36" t="n">
        <v>0.454282</v>
      </c>
      <c r="H39" s="36" t="n">
        <v>0.474653</v>
      </c>
      <c r="I39" s="36" t="n">
        <v>0.493231</v>
      </c>
      <c r="J39" s="36" t="n">
        <v>0.510514</v>
      </c>
      <c r="K39" s="36" t="n">
        <v>0.526559</v>
      </c>
      <c r="L39" s="36" t="n">
        <v>0.541821</v>
      </c>
      <c r="M39" s="36" t="n">
        <v>0.556194</v>
      </c>
      <c r="N39" s="36" t="n">
        <v>0.569832</v>
      </c>
      <c r="O39" s="36" t="n">
        <v>0.583024</v>
      </c>
      <c r="P39" s="36" t="n">
        <v>0.59546</v>
      </c>
      <c r="Q39" s="36" t="n">
        <v>0.607243</v>
      </c>
      <c r="R39" s="36" t="n">
        <v>0.618744</v>
      </c>
      <c r="S39" s="36" t="n">
        <v>0.629504</v>
      </c>
      <c r="T39" s="36" t="n">
        <v>0.639996</v>
      </c>
      <c r="U39" s="36" t="n">
        <v>0.65016</v>
      </c>
      <c r="V39" s="36" t="n">
        <v>0.660213</v>
      </c>
      <c r="W39" s="36" t="n">
        <v>0.669896</v>
      </c>
      <c r="X39" s="36" t="n">
        <v>0.6799190000000001</v>
      </c>
      <c r="Y39" s="36" t="n">
        <v>0.690083</v>
      </c>
      <c r="Z39" s="36" t="n">
        <v>0.701014</v>
      </c>
      <c r="AA39" s="36" t="n">
        <v>0.712189</v>
      </c>
      <c r="AB39" s="36" t="n">
        <v>0.724043</v>
      </c>
      <c r="AC39" s="36" t="n">
        <v>0.736567</v>
      </c>
      <c r="AD39" s="36" t="n">
        <v>0.7501060000000001</v>
      </c>
      <c r="AE39" s="36" t="n">
        <v>0.764683</v>
      </c>
      <c r="AF39" s="36" t="n">
        <v>0.780323</v>
      </c>
      <c r="AG39" s="36" t="n">
        <v>0.797673</v>
      </c>
      <c r="AH39" s="36" t="n">
        <v>0.816452</v>
      </c>
      <c r="AI39" s="36" t="n">
        <v>0.836699</v>
      </c>
      <c r="AJ39" s="36" t="n">
        <v>0.859062</v>
      </c>
      <c r="AK39" s="80" t="n">
        <v>0.025389</v>
      </c>
    </row>
    <row r="40" ht="15" customHeight="1" s="67">
      <c r="A40" s="22" t="inlineStr">
        <is>
          <t>CKI000:ha_OtherUses</t>
        </is>
      </c>
      <c r="B40" s="34" t="inlineStr">
        <is>
          <t xml:space="preserve">   Other Uses 2/</t>
        </is>
      </c>
      <c r="C40" s="36" t="n">
        <v>1.534553</v>
      </c>
      <c r="D40" s="36" t="n">
        <v>1.527589</v>
      </c>
      <c r="E40" s="36" t="n">
        <v>1.546129</v>
      </c>
      <c r="F40" s="36" t="n">
        <v>1.561689</v>
      </c>
      <c r="G40" s="36" t="n">
        <v>1.578352</v>
      </c>
      <c r="H40" s="36" t="n">
        <v>1.59449</v>
      </c>
      <c r="I40" s="36" t="n">
        <v>1.607003</v>
      </c>
      <c r="J40" s="36" t="n">
        <v>1.620099</v>
      </c>
      <c r="K40" s="36" t="n">
        <v>1.63412</v>
      </c>
      <c r="L40" s="36" t="n">
        <v>1.64824</v>
      </c>
      <c r="M40" s="36" t="n">
        <v>1.662675</v>
      </c>
      <c r="N40" s="36" t="n">
        <v>1.677722</v>
      </c>
      <c r="O40" s="36" t="n">
        <v>1.693386</v>
      </c>
      <c r="P40" s="36" t="n">
        <v>1.709098</v>
      </c>
      <c r="Q40" s="36" t="n">
        <v>1.72521</v>
      </c>
      <c r="R40" s="36" t="n">
        <v>1.741856</v>
      </c>
      <c r="S40" s="36" t="n">
        <v>1.758837</v>
      </c>
      <c r="T40" s="36" t="n">
        <v>1.776408</v>
      </c>
      <c r="U40" s="36" t="n">
        <v>1.794563</v>
      </c>
      <c r="V40" s="36" t="n">
        <v>1.813225</v>
      </c>
      <c r="W40" s="36" t="n">
        <v>1.832674</v>
      </c>
      <c r="X40" s="36" t="n">
        <v>1.852909</v>
      </c>
      <c r="Y40" s="36" t="n">
        <v>1.874424</v>
      </c>
      <c r="Z40" s="36" t="n">
        <v>1.897446</v>
      </c>
      <c r="AA40" s="36" t="n">
        <v>1.921502</v>
      </c>
      <c r="AB40" s="36" t="n">
        <v>1.946911</v>
      </c>
      <c r="AC40" s="36" t="n">
        <v>1.974237</v>
      </c>
      <c r="AD40" s="36" t="n">
        <v>2.002802</v>
      </c>
      <c r="AE40" s="36" t="n">
        <v>2.033154</v>
      </c>
      <c r="AF40" s="36" t="n">
        <v>2.065208</v>
      </c>
      <c r="AG40" s="36" t="n">
        <v>2.099139</v>
      </c>
      <c r="AH40" s="36" t="n">
        <v>2.135091</v>
      </c>
      <c r="AI40" s="36" t="n">
        <v>2.173153</v>
      </c>
      <c r="AJ40" s="36" t="n">
        <v>2.213741</v>
      </c>
      <c r="AK40" s="80" t="n">
        <v>0.011661</v>
      </c>
    </row>
    <row r="41" ht="15" customHeight="1" s="67">
      <c r="A41" s="22" t="inlineStr">
        <is>
          <t>CKI000:ha_DeliveredEner</t>
        </is>
      </c>
      <c r="B41" s="31" t="inlineStr">
        <is>
          <t xml:space="preserve">     Delivered Energy</t>
        </is>
      </c>
      <c r="C41" s="35" t="n">
        <v>4.603498</v>
      </c>
      <c r="D41" s="35" t="n">
        <v>4.682709</v>
      </c>
      <c r="E41" s="35" t="n">
        <v>4.630855</v>
      </c>
      <c r="F41" s="35" t="n">
        <v>4.698703</v>
      </c>
      <c r="G41" s="35" t="n">
        <v>4.726676</v>
      </c>
      <c r="H41" s="35" t="n">
        <v>4.749486</v>
      </c>
      <c r="I41" s="35" t="n">
        <v>4.766285</v>
      </c>
      <c r="J41" s="35" t="n">
        <v>4.782314</v>
      </c>
      <c r="K41" s="35" t="n">
        <v>4.798643</v>
      </c>
      <c r="L41" s="35" t="n">
        <v>4.80819</v>
      </c>
      <c r="M41" s="35" t="n">
        <v>4.822765</v>
      </c>
      <c r="N41" s="35" t="n">
        <v>4.841428</v>
      </c>
      <c r="O41" s="35" t="n">
        <v>4.864179</v>
      </c>
      <c r="P41" s="35" t="n">
        <v>4.873715</v>
      </c>
      <c r="Q41" s="35" t="n">
        <v>4.886912</v>
      </c>
      <c r="R41" s="35" t="n">
        <v>4.90237</v>
      </c>
      <c r="S41" s="35" t="n">
        <v>4.919784</v>
      </c>
      <c r="T41" s="35" t="n">
        <v>4.939792</v>
      </c>
      <c r="U41" s="35" t="n">
        <v>4.962388</v>
      </c>
      <c r="V41" s="35" t="n">
        <v>4.986201</v>
      </c>
      <c r="W41" s="35" t="n">
        <v>5.01129</v>
      </c>
      <c r="X41" s="35" t="n">
        <v>5.03914</v>
      </c>
      <c r="Y41" s="35" t="n">
        <v>5.070203</v>
      </c>
      <c r="Z41" s="35" t="n">
        <v>5.096284</v>
      </c>
      <c r="AA41" s="35" t="n">
        <v>5.124496</v>
      </c>
      <c r="AB41" s="35" t="n">
        <v>5.156418</v>
      </c>
      <c r="AC41" s="35" t="n">
        <v>5.192725</v>
      </c>
      <c r="AD41" s="35" t="n">
        <v>5.231903</v>
      </c>
      <c r="AE41" s="35" t="n">
        <v>5.274276</v>
      </c>
      <c r="AF41" s="35" t="n">
        <v>5.320159</v>
      </c>
      <c r="AG41" s="35" t="n">
        <v>5.370177</v>
      </c>
      <c r="AH41" s="35" t="n">
        <v>5.423322</v>
      </c>
      <c r="AI41" s="35" t="n">
        <v>5.480864</v>
      </c>
      <c r="AJ41" s="35" t="n">
        <v>5.54339</v>
      </c>
      <c r="AK41" s="81" t="n">
        <v>0.005287</v>
      </c>
    </row>
    <row r="43" ht="15" customHeight="1" s="67">
      <c r="B43" s="31" t="inlineStr">
        <is>
          <t xml:space="preserve"> Natural Gas</t>
        </is>
      </c>
    </row>
    <row r="44" ht="15" customHeight="1" s="67">
      <c r="A44" s="22" t="inlineStr">
        <is>
          <t>CKI000:ia_SpaceHeating</t>
        </is>
      </c>
      <c r="B44" s="34" t="inlineStr">
        <is>
          <t xml:space="preserve">   Space Heating 1/</t>
        </is>
      </c>
      <c r="C44" s="36" t="n">
        <v>1.638235</v>
      </c>
      <c r="D44" s="36" t="n">
        <v>1.847644</v>
      </c>
      <c r="E44" s="36" t="n">
        <v>1.827438</v>
      </c>
      <c r="F44" s="36" t="n">
        <v>1.769798</v>
      </c>
      <c r="G44" s="36" t="n">
        <v>1.762721</v>
      </c>
      <c r="H44" s="36" t="n">
        <v>1.752632</v>
      </c>
      <c r="I44" s="36" t="n">
        <v>1.738025</v>
      </c>
      <c r="J44" s="36" t="n">
        <v>1.720753</v>
      </c>
      <c r="K44" s="36" t="n">
        <v>1.705252</v>
      </c>
      <c r="L44" s="36" t="n">
        <v>1.694194</v>
      </c>
      <c r="M44" s="36" t="n">
        <v>1.687268</v>
      </c>
      <c r="N44" s="36" t="n">
        <v>1.681551</v>
      </c>
      <c r="O44" s="36" t="n">
        <v>1.673775</v>
      </c>
      <c r="P44" s="36" t="n">
        <v>1.667124</v>
      </c>
      <c r="Q44" s="36" t="n">
        <v>1.662248</v>
      </c>
      <c r="R44" s="36" t="n">
        <v>1.656942</v>
      </c>
      <c r="S44" s="36" t="n">
        <v>1.650784</v>
      </c>
      <c r="T44" s="36" t="n">
        <v>1.645225</v>
      </c>
      <c r="U44" s="36" t="n">
        <v>1.640064</v>
      </c>
      <c r="V44" s="36" t="n">
        <v>1.634698</v>
      </c>
      <c r="W44" s="36" t="n">
        <v>1.629006</v>
      </c>
      <c r="X44" s="36" t="n">
        <v>1.624149</v>
      </c>
      <c r="Y44" s="36" t="n">
        <v>1.619604</v>
      </c>
      <c r="Z44" s="36" t="n">
        <v>1.614782</v>
      </c>
      <c r="AA44" s="36" t="n">
        <v>1.610048</v>
      </c>
      <c r="AB44" s="36" t="n">
        <v>1.605341</v>
      </c>
      <c r="AC44" s="36" t="n">
        <v>1.600024</v>
      </c>
      <c r="AD44" s="36" t="n">
        <v>1.594575</v>
      </c>
      <c r="AE44" s="36" t="n">
        <v>1.588852</v>
      </c>
      <c r="AF44" s="36" t="n">
        <v>1.583325</v>
      </c>
      <c r="AG44" s="36" t="n">
        <v>1.578023</v>
      </c>
      <c r="AH44" s="36" t="n">
        <v>1.572488</v>
      </c>
      <c r="AI44" s="36" t="n">
        <v>1.566112</v>
      </c>
      <c r="AJ44" s="36" t="n">
        <v>1.560268</v>
      </c>
      <c r="AK44" s="80" t="n">
        <v>-0.005269</v>
      </c>
    </row>
    <row r="45" ht="15" customHeight="1" s="67">
      <c r="A45" s="22" t="inlineStr">
        <is>
          <t>CKI000:ia_SpaceCooling</t>
        </is>
      </c>
      <c r="B45" s="34" t="inlineStr">
        <is>
          <t xml:space="preserve">   Space Cooling 1/</t>
        </is>
      </c>
      <c r="C45" s="36" t="n">
        <v>0.027818</v>
      </c>
      <c r="D45" s="36" t="n">
        <v>0.028694</v>
      </c>
      <c r="E45" s="36" t="n">
        <v>0.022376</v>
      </c>
      <c r="F45" s="36" t="n">
        <v>0.026132</v>
      </c>
      <c r="G45" s="36" t="n">
        <v>0.025778</v>
      </c>
      <c r="H45" s="36" t="n">
        <v>0.025391</v>
      </c>
      <c r="I45" s="36" t="n">
        <v>0.024972</v>
      </c>
      <c r="J45" s="36" t="n">
        <v>0.024527</v>
      </c>
      <c r="K45" s="36" t="n">
        <v>0.024128</v>
      </c>
      <c r="L45" s="36" t="n">
        <v>0.023821</v>
      </c>
      <c r="M45" s="36" t="n">
        <v>0.023575</v>
      </c>
      <c r="N45" s="36" t="n">
        <v>0.023367</v>
      </c>
      <c r="O45" s="36" t="n">
        <v>0.023144</v>
      </c>
      <c r="P45" s="36" t="n">
        <v>0.022948</v>
      </c>
      <c r="Q45" s="36" t="n">
        <v>0.022785</v>
      </c>
      <c r="R45" s="36" t="n">
        <v>0.022613</v>
      </c>
      <c r="S45" s="36" t="n">
        <v>0.02245</v>
      </c>
      <c r="T45" s="36" t="n">
        <v>0.022307</v>
      </c>
      <c r="U45" s="36" t="n">
        <v>0.022169</v>
      </c>
      <c r="V45" s="36" t="n">
        <v>0.022044</v>
      </c>
      <c r="W45" s="36" t="n">
        <v>0.021926</v>
      </c>
      <c r="X45" s="36" t="n">
        <v>0.021816</v>
      </c>
      <c r="Y45" s="36" t="n">
        <v>0.021729</v>
      </c>
      <c r="Z45" s="36" t="n">
        <v>0.021651</v>
      </c>
      <c r="AA45" s="36" t="n">
        <v>0.021575</v>
      </c>
      <c r="AB45" s="36" t="n">
        <v>0.021507</v>
      </c>
      <c r="AC45" s="36" t="n">
        <v>0.021443</v>
      </c>
      <c r="AD45" s="36" t="n">
        <v>0.021377</v>
      </c>
      <c r="AE45" s="36" t="n">
        <v>0.021318</v>
      </c>
      <c r="AF45" s="36" t="n">
        <v>0.021277</v>
      </c>
      <c r="AG45" s="36" t="n">
        <v>0.021232</v>
      </c>
      <c r="AH45" s="36" t="n">
        <v>0.021198</v>
      </c>
      <c r="AI45" s="36" t="n">
        <v>0.021158</v>
      </c>
      <c r="AJ45" s="36" t="n">
        <v>0.021123</v>
      </c>
      <c r="AK45" s="80" t="n">
        <v>-0.009527000000000001</v>
      </c>
    </row>
    <row r="46" ht="15" customHeight="1" s="67">
      <c r="A46" s="22" t="inlineStr">
        <is>
          <t>CKI000:ia_WaterHeating</t>
        </is>
      </c>
      <c r="B46" s="34" t="inlineStr">
        <is>
          <t xml:space="preserve">   Water Heating 1/</t>
        </is>
      </c>
      <c r="C46" s="36" t="n">
        <v>0.599947</v>
      </c>
      <c r="D46" s="36" t="n">
        <v>0.604244</v>
      </c>
      <c r="E46" s="36" t="n">
        <v>0.607017</v>
      </c>
      <c r="F46" s="36" t="n">
        <v>0.609798</v>
      </c>
      <c r="G46" s="36" t="n">
        <v>0.611274</v>
      </c>
      <c r="H46" s="36" t="n">
        <v>0.611779</v>
      </c>
      <c r="I46" s="36" t="n">
        <v>0.611199</v>
      </c>
      <c r="J46" s="36" t="n">
        <v>0.60986</v>
      </c>
      <c r="K46" s="36" t="n">
        <v>0.609049</v>
      </c>
      <c r="L46" s="36" t="n">
        <v>0.609861</v>
      </c>
      <c r="M46" s="36" t="n">
        <v>0.612163</v>
      </c>
      <c r="N46" s="36" t="n">
        <v>0.6149520000000001</v>
      </c>
      <c r="O46" s="36" t="n">
        <v>0.615602</v>
      </c>
      <c r="P46" s="36" t="n">
        <v>0.617083</v>
      </c>
      <c r="Q46" s="36" t="n">
        <v>0.619567</v>
      </c>
      <c r="R46" s="36" t="n">
        <v>0.622272</v>
      </c>
      <c r="S46" s="36" t="n">
        <v>0.624725</v>
      </c>
      <c r="T46" s="36" t="n">
        <v>0.627365</v>
      </c>
      <c r="U46" s="36" t="n">
        <v>0.630105</v>
      </c>
      <c r="V46" s="36" t="n">
        <v>0.632715</v>
      </c>
      <c r="W46" s="36" t="n">
        <v>0.635104</v>
      </c>
      <c r="X46" s="36" t="n">
        <v>0.637788</v>
      </c>
      <c r="Y46" s="36" t="n">
        <v>0.6405920000000001</v>
      </c>
      <c r="Z46" s="36" t="n">
        <v>0.6433219999999999</v>
      </c>
      <c r="AA46" s="36" t="n">
        <v>0.646072</v>
      </c>
      <c r="AB46" s="36" t="n">
        <v>0.648721</v>
      </c>
      <c r="AC46" s="36" t="n">
        <v>0.651104</v>
      </c>
      <c r="AD46" s="36" t="n">
        <v>0.653394</v>
      </c>
      <c r="AE46" s="36" t="n">
        <v>0.655511</v>
      </c>
      <c r="AF46" s="36" t="n">
        <v>0.657677</v>
      </c>
      <c r="AG46" s="36" t="n">
        <v>0.65989</v>
      </c>
      <c r="AH46" s="36" t="n">
        <v>0.661956</v>
      </c>
      <c r="AI46" s="36" t="n">
        <v>0.663655</v>
      </c>
      <c r="AJ46" s="36" t="n">
        <v>0.665456</v>
      </c>
      <c r="AK46" s="80" t="n">
        <v>0.00302</v>
      </c>
    </row>
    <row r="47" ht="15" customHeight="1" s="67">
      <c r="A47" s="22" t="inlineStr">
        <is>
          <t>CKI000:ia_Cooking</t>
        </is>
      </c>
      <c r="B47" s="34" t="inlineStr">
        <is>
          <t xml:space="preserve">   Cooking</t>
        </is>
      </c>
      <c r="C47" s="36" t="n">
        <v>0.325762</v>
      </c>
      <c r="D47" s="36" t="n">
        <v>0.332298</v>
      </c>
      <c r="E47" s="36" t="n">
        <v>0.339078</v>
      </c>
      <c r="F47" s="36" t="n">
        <v>0.345251</v>
      </c>
      <c r="G47" s="36" t="n">
        <v>0.350412</v>
      </c>
      <c r="H47" s="36" t="n">
        <v>0.354854</v>
      </c>
      <c r="I47" s="36" t="n">
        <v>0.358479</v>
      </c>
      <c r="J47" s="36" t="n">
        <v>0.36149</v>
      </c>
      <c r="K47" s="36" t="n">
        <v>0.36463</v>
      </c>
      <c r="L47" s="36" t="n">
        <v>0.368653</v>
      </c>
      <c r="M47" s="36" t="n">
        <v>0.373591</v>
      </c>
      <c r="N47" s="36" t="n">
        <v>0.378886</v>
      </c>
      <c r="O47" s="36" t="n">
        <v>0.382616</v>
      </c>
      <c r="P47" s="36" t="n">
        <v>0.386984</v>
      </c>
      <c r="Q47" s="36" t="n">
        <v>0.39207</v>
      </c>
      <c r="R47" s="36" t="n">
        <v>0.397451</v>
      </c>
      <c r="S47" s="36" t="n">
        <v>0.402714</v>
      </c>
      <c r="T47" s="36" t="n">
        <v>0.408086</v>
      </c>
      <c r="U47" s="36" t="n">
        <v>0.413504</v>
      </c>
      <c r="V47" s="36" t="n">
        <v>0.41881</v>
      </c>
      <c r="W47" s="36" t="n">
        <v>0.423991</v>
      </c>
      <c r="X47" s="36" t="n">
        <v>0.429337</v>
      </c>
      <c r="Y47" s="36" t="n">
        <v>0.434788</v>
      </c>
      <c r="Z47" s="36" t="n">
        <v>0.440192</v>
      </c>
      <c r="AA47" s="36" t="n">
        <v>0.445676</v>
      </c>
      <c r="AB47" s="36" t="n">
        <v>0.451111</v>
      </c>
      <c r="AC47" s="36" t="n">
        <v>0.456408</v>
      </c>
      <c r="AD47" s="36" t="n">
        <v>0.461661</v>
      </c>
      <c r="AE47" s="36" t="n">
        <v>0.466853</v>
      </c>
      <c r="AF47" s="36" t="n">
        <v>0.472117</v>
      </c>
      <c r="AG47" s="36" t="n">
        <v>0.477423</v>
      </c>
      <c r="AH47" s="36" t="n">
        <v>0.482621</v>
      </c>
      <c r="AI47" s="36" t="n">
        <v>0.487564</v>
      </c>
      <c r="AJ47" s="36" t="n">
        <v>0.492523</v>
      </c>
      <c r="AK47" s="80" t="n">
        <v>0.012373</v>
      </c>
    </row>
    <row r="48" ht="15" customHeight="1" s="67">
      <c r="A48" s="22" t="inlineStr">
        <is>
          <t>CKI000:ia_OtherUses</t>
        </is>
      </c>
      <c r="B48" s="34" t="inlineStr">
        <is>
          <t xml:space="preserve">   Other Uses 3/</t>
        </is>
      </c>
      <c r="C48" s="36" t="n">
        <v>0.689381</v>
      </c>
      <c r="D48" s="36" t="n">
        <v>0.606747</v>
      </c>
      <c r="E48" s="36" t="n">
        <v>0.634902</v>
      </c>
      <c r="F48" s="36" t="n">
        <v>0.641633</v>
      </c>
      <c r="G48" s="36" t="n">
        <v>0.648394</v>
      </c>
      <c r="H48" s="36" t="n">
        <v>0.655036</v>
      </c>
      <c r="I48" s="36" t="n">
        <v>0.66151</v>
      </c>
      <c r="J48" s="36" t="n">
        <v>0.668399</v>
      </c>
      <c r="K48" s="36" t="n">
        <v>0.677643</v>
      </c>
      <c r="L48" s="36" t="n">
        <v>0.690042</v>
      </c>
      <c r="M48" s="36" t="n">
        <v>0.704861</v>
      </c>
      <c r="N48" s="36" t="n">
        <v>0.7214660000000001</v>
      </c>
      <c r="O48" s="36" t="n">
        <v>0.736084</v>
      </c>
      <c r="P48" s="36" t="n">
        <v>0.752367</v>
      </c>
      <c r="Q48" s="36" t="n">
        <v>0.769881</v>
      </c>
      <c r="R48" s="36" t="n">
        <v>0.788604</v>
      </c>
      <c r="S48" s="36" t="n">
        <v>0.808079</v>
      </c>
      <c r="T48" s="36" t="n">
        <v>0.828749</v>
      </c>
      <c r="U48" s="36" t="n">
        <v>0.850714</v>
      </c>
      <c r="V48" s="36" t="n">
        <v>0.874135</v>
      </c>
      <c r="W48" s="36" t="n">
        <v>0.898857</v>
      </c>
      <c r="X48" s="36" t="n">
        <v>0.924922</v>
      </c>
      <c r="Y48" s="36" t="n">
        <v>0.9520420000000001</v>
      </c>
      <c r="Z48" s="36" t="n">
        <v>0.979496</v>
      </c>
      <c r="AA48" s="36" t="n">
        <v>1.008696</v>
      </c>
      <c r="AB48" s="36" t="n">
        <v>1.039104</v>
      </c>
      <c r="AC48" s="36" t="n">
        <v>1.071129</v>
      </c>
      <c r="AD48" s="36" t="n">
        <v>1.104744</v>
      </c>
      <c r="AE48" s="36" t="n">
        <v>1.140319</v>
      </c>
      <c r="AF48" s="36" t="n">
        <v>1.178602</v>
      </c>
      <c r="AG48" s="36" t="n">
        <v>1.216877</v>
      </c>
      <c r="AH48" s="36" t="n">
        <v>1.254901</v>
      </c>
      <c r="AI48" s="36" t="n">
        <v>1.292371</v>
      </c>
      <c r="AJ48" s="36" t="n">
        <v>1.32943</v>
      </c>
      <c r="AK48" s="80" t="n">
        <v>0.024815</v>
      </c>
    </row>
    <row r="49" ht="15" customHeight="1" s="67">
      <c r="A49" s="22" t="inlineStr">
        <is>
          <t>CKI000:ia_DeliveredEner</t>
        </is>
      </c>
      <c r="B49" s="31" t="inlineStr">
        <is>
          <t xml:space="preserve">     Delivered Energy</t>
        </is>
      </c>
      <c r="C49" s="35" t="n">
        <v>3.281143</v>
      </c>
      <c r="D49" s="35" t="n">
        <v>3.419627</v>
      </c>
      <c r="E49" s="35" t="n">
        <v>3.430811</v>
      </c>
      <c r="F49" s="35" t="n">
        <v>3.392611</v>
      </c>
      <c r="G49" s="35" t="n">
        <v>3.398579</v>
      </c>
      <c r="H49" s="35" t="n">
        <v>3.399692</v>
      </c>
      <c r="I49" s="35" t="n">
        <v>3.394186</v>
      </c>
      <c r="J49" s="35" t="n">
        <v>3.385029</v>
      </c>
      <c r="K49" s="35" t="n">
        <v>3.380702</v>
      </c>
      <c r="L49" s="35" t="n">
        <v>3.386571</v>
      </c>
      <c r="M49" s="35" t="n">
        <v>3.401458</v>
      </c>
      <c r="N49" s="35" t="n">
        <v>3.420222</v>
      </c>
      <c r="O49" s="35" t="n">
        <v>3.43122</v>
      </c>
      <c r="P49" s="35" t="n">
        <v>3.446507</v>
      </c>
      <c r="Q49" s="35" t="n">
        <v>3.466552</v>
      </c>
      <c r="R49" s="35" t="n">
        <v>3.487881</v>
      </c>
      <c r="S49" s="35" t="n">
        <v>3.508752</v>
      </c>
      <c r="T49" s="35" t="n">
        <v>3.531732</v>
      </c>
      <c r="U49" s="35" t="n">
        <v>3.556556</v>
      </c>
      <c r="V49" s="35" t="n">
        <v>3.582402</v>
      </c>
      <c r="W49" s="35" t="n">
        <v>3.608884</v>
      </c>
      <c r="X49" s="35" t="n">
        <v>3.638012</v>
      </c>
      <c r="Y49" s="35" t="n">
        <v>3.668756</v>
      </c>
      <c r="Z49" s="35" t="n">
        <v>3.699442</v>
      </c>
      <c r="AA49" s="35" t="n">
        <v>3.732068</v>
      </c>
      <c r="AB49" s="35" t="n">
        <v>3.765784</v>
      </c>
      <c r="AC49" s="35" t="n">
        <v>3.800109</v>
      </c>
      <c r="AD49" s="35" t="n">
        <v>3.83575</v>
      </c>
      <c r="AE49" s="35" t="n">
        <v>3.872853</v>
      </c>
      <c r="AF49" s="35" t="n">
        <v>3.912997</v>
      </c>
      <c r="AG49" s="35" t="n">
        <v>3.953445</v>
      </c>
      <c r="AH49" s="35" t="n">
        <v>3.993164</v>
      </c>
      <c r="AI49" s="35" t="n">
        <v>4.030859</v>
      </c>
      <c r="AJ49" s="35" t="n">
        <v>4.0688</v>
      </c>
      <c r="AK49" s="81" t="n">
        <v>0.005447</v>
      </c>
    </row>
    <row r="51" ht="15" customHeight="1" s="67">
      <c r="B51" s="31" t="inlineStr">
        <is>
          <t xml:space="preserve"> Distillate Fuel Oil</t>
        </is>
      </c>
    </row>
    <row r="52" ht="15" customHeight="1" s="67">
      <c r="A52" s="22" t="inlineStr">
        <is>
          <t>CKI000:ja_SpaceHeating</t>
        </is>
      </c>
      <c r="B52" s="34" t="inlineStr">
        <is>
          <t xml:space="preserve">   Space Heating 1/</t>
        </is>
      </c>
      <c r="C52" s="36" t="n">
        <v>0.227791</v>
      </c>
      <c r="D52" s="36" t="n">
        <v>0.232201</v>
      </c>
      <c r="E52" s="36" t="n">
        <v>0.224757</v>
      </c>
      <c r="F52" s="36" t="n">
        <v>0.212968</v>
      </c>
      <c r="G52" s="36" t="n">
        <v>0.211766</v>
      </c>
      <c r="H52" s="36" t="n">
        <v>0.210996</v>
      </c>
      <c r="I52" s="36" t="n">
        <v>0.210059</v>
      </c>
      <c r="J52" s="36" t="n">
        <v>0.208301</v>
      </c>
      <c r="K52" s="36" t="n">
        <v>0.205503</v>
      </c>
      <c r="L52" s="36" t="n">
        <v>0.202356</v>
      </c>
      <c r="M52" s="36" t="n">
        <v>0.198929</v>
      </c>
      <c r="N52" s="36" t="n">
        <v>0.19597</v>
      </c>
      <c r="O52" s="36" t="n">
        <v>0.19312</v>
      </c>
      <c r="P52" s="36" t="n">
        <v>0.190558</v>
      </c>
      <c r="Q52" s="36" t="n">
        <v>0.188147</v>
      </c>
      <c r="R52" s="36" t="n">
        <v>0.185777</v>
      </c>
      <c r="S52" s="36" t="n">
        <v>0.183378</v>
      </c>
      <c r="T52" s="36" t="n">
        <v>0.181215</v>
      </c>
      <c r="U52" s="36" t="n">
        <v>0.179124</v>
      </c>
      <c r="V52" s="36" t="n">
        <v>0.176899</v>
      </c>
      <c r="W52" s="36" t="n">
        <v>0.174991</v>
      </c>
      <c r="X52" s="36" t="n">
        <v>0.173144</v>
      </c>
      <c r="Y52" s="36" t="n">
        <v>0.171315</v>
      </c>
      <c r="Z52" s="36" t="n">
        <v>0.169387</v>
      </c>
      <c r="AA52" s="36" t="n">
        <v>0.167614</v>
      </c>
      <c r="AB52" s="36" t="n">
        <v>0.165862</v>
      </c>
      <c r="AC52" s="36" t="n">
        <v>0.164227</v>
      </c>
      <c r="AD52" s="36" t="n">
        <v>0.162762</v>
      </c>
      <c r="AE52" s="36" t="n">
        <v>0.161315</v>
      </c>
      <c r="AF52" s="36" t="n">
        <v>0.15999</v>
      </c>
      <c r="AG52" s="36" t="n">
        <v>0.158765</v>
      </c>
      <c r="AH52" s="36" t="n">
        <v>0.157472</v>
      </c>
      <c r="AI52" s="36" t="n">
        <v>0.156222</v>
      </c>
      <c r="AJ52" s="36" t="n">
        <v>0.154994</v>
      </c>
      <c r="AK52" s="80" t="n">
        <v>-0.012552</v>
      </c>
    </row>
    <row r="53" ht="15" customHeight="1" s="67">
      <c r="A53" s="22" t="inlineStr">
        <is>
          <t>CKI000:ja_WaterHeating</t>
        </is>
      </c>
      <c r="B53" s="34" t="inlineStr">
        <is>
          <t xml:space="preserve">   Water Heating 1/</t>
        </is>
      </c>
      <c r="C53" s="36" t="n">
        <v>0.006951</v>
      </c>
      <c r="D53" s="36" t="n">
        <v>0.006689</v>
      </c>
      <c r="E53" s="36" t="n">
        <v>0.00643</v>
      </c>
      <c r="F53" s="36" t="n">
        <v>0.006364</v>
      </c>
      <c r="G53" s="36" t="n">
        <v>0.006369</v>
      </c>
      <c r="H53" s="36" t="n">
        <v>0.006385</v>
      </c>
      <c r="I53" s="36" t="n">
        <v>0.006393</v>
      </c>
      <c r="J53" s="36" t="n">
        <v>0.006375</v>
      </c>
      <c r="K53" s="36" t="n">
        <v>0.006328</v>
      </c>
      <c r="L53" s="36" t="n">
        <v>0.006275</v>
      </c>
      <c r="M53" s="36" t="n">
        <v>0.006211</v>
      </c>
      <c r="N53" s="36" t="n">
        <v>0.006162</v>
      </c>
      <c r="O53" s="36" t="n">
        <v>0.006116</v>
      </c>
      <c r="P53" s="36" t="n">
        <v>0.006078</v>
      </c>
      <c r="Q53" s="36" t="n">
        <v>0.006042</v>
      </c>
      <c r="R53" s="36" t="n">
        <v>0.006005</v>
      </c>
      <c r="S53" s="36" t="n">
        <v>0.005965</v>
      </c>
      <c r="T53" s="36" t="n">
        <v>0.00593</v>
      </c>
      <c r="U53" s="36" t="n">
        <v>0.005896</v>
      </c>
      <c r="V53" s="36" t="n">
        <v>0.005855</v>
      </c>
      <c r="W53" s="36" t="n">
        <v>0.005823</v>
      </c>
      <c r="X53" s="36" t="n">
        <v>0.005792</v>
      </c>
      <c r="Y53" s="36" t="n">
        <v>0.005761</v>
      </c>
      <c r="Z53" s="36" t="n">
        <v>0.00573</v>
      </c>
      <c r="AA53" s="36" t="n">
        <v>0.005702</v>
      </c>
      <c r="AB53" s="36" t="n">
        <v>0.005673</v>
      </c>
      <c r="AC53" s="36" t="n">
        <v>0.005647</v>
      </c>
      <c r="AD53" s="36" t="n">
        <v>0.005626</v>
      </c>
      <c r="AE53" s="36" t="n">
        <v>0.005604</v>
      </c>
      <c r="AF53" s="36" t="n">
        <v>0.005585</v>
      </c>
      <c r="AG53" s="36" t="n">
        <v>0.005569</v>
      </c>
      <c r="AH53" s="36" t="n">
        <v>0.005551</v>
      </c>
      <c r="AI53" s="36" t="n">
        <v>0.005532</v>
      </c>
      <c r="AJ53" s="36" t="n">
        <v>0.005512</v>
      </c>
      <c r="AK53" s="80" t="n">
        <v>-0.006027</v>
      </c>
    </row>
    <row r="54" ht="15" customHeight="1" s="67">
      <c r="A54" s="22" t="inlineStr">
        <is>
          <t>CKI000:ja_OtherUses</t>
        </is>
      </c>
      <c r="B54" s="34" t="inlineStr">
        <is>
          <t xml:space="preserve">   Other Uses 4/</t>
        </is>
      </c>
      <c r="C54" s="36" t="n">
        <v>0.095638</v>
      </c>
      <c r="D54" s="36" t="n">
        <v>0.106757</v>
      </c>
      <c r="E54" s="36" t="n">
        <v>0.112722</v>
      </c>
      <c r="F54" s="36" t="n">
        <v>0.112702</v>
      </c>
      <c r="G54" s="36" t="n">
        <v>0.113926</v>
      </c>
      <c r="H54" s="36" t="n">
        <v>0.115381</v>
      </c>
      <c r="I54" s="36" t="n">
        <v>0.116782</v>
      </c>
      <c r="J54" s="36" t="n">
        <v>0.117716</v>
      </c>
      <c r="K54" s="36" t="n">
        <v>0.117871</v>
      </c>
      <c r="L54" s="36" t="n">
        <v>0.11768</v>
      </c>
      <c r="M54" s="36" t="n">
        <v>0.11724</v>
      </c>
      <c r="N54" s="36" t="n">
        <v>0.117036</v>
      </c>
      <c r="O54" s="36" t="n">
        <v>0.116379</v>
      </c>
      <c r="P54" s="36" t="n">
        <v>0.116064</v>
      </c>
      <c r="Q54" s="36" t="n">
        <v>0.115949</v>
      </c>
      <c r="R54" s="36" t="n">
        <v>0.115965</v>
      </c>
      <c r="S54" s="36" t="n">
        <v>0.115995</v>
      </c>
      <c r="T54" s="36" t="n">
        <v>0.116153</v>
      </c>
      <c r="U54" s="36" t="n">
        <v>0.116308</v>
      </c>
      <c r="V54" s="36" t="n">
        <v>0.116359</v>
      </c>
      <c r="W54" s="36" t="n">
        <v>0.11658</v>
      </c>
      <c r="X54" s="36" t="n">
        <v>0.116814</v>
      </c>
      <c r="Y54" s="36" t="n">
        <v>0.117033</v>
      </c>
      <c r="Z54" s="36" t="n">
        <v>0.117243</v>
      </c>
      <c r="AA54" s="36" t="n">
        <v>0.117519</v>
      </c>
      <c r="AB54" s="36" t="n">
        <v>0.117741</v>
      </c>
      <c r="AC54" s="36" t="n">
        <v>0.118028</v>
      </c>
      <c r="AD54" s="36" t="n">
        <v>0.118435</v>
      </c>
      <c r="AE54" s="36" t="n">
        <v>0.11884</v>
      </c>
      <c r="AF54" s="36" t="n">
        <v>0.119284</v>
      </c>
      <c r="AG54" s="36" t="n">
        <v>0.119774</v>
      </c>
      <c r="AH54" s="36" t="n">
        <v>0.1202</v>
      </c>
      <c r="AI54" s="36" t="n">
        <v>0.120635</v>
      </c>
      <c r="AJ54" s="36" t="n">
        <v>0.121071</v>
      </c>
      <c r="AK54" s="80" t="n">
        <v>0.00394</v>
      </c>
    </row>
    <row r="55" ht="15" customHeight="1" s="67">
      <c r="A55" s="22" t="inlineStr">
        <is>
          <t>CKI000:ja_DeliveredEner</t>
        </is>
      </c>
      <c r="B55" s="31" t="inlineStr">
        <is>
          <t xml:space="preserve">     Delivered Energy</t>
        </is>
      </c>
      <c r="C55" s="35" t="n">
        <v>0.33038</v>
      </c>
      <c r="D55" s="35" t="n">
        <v>0.345646</v>
      </c>
      <c r="E55" s="35" t="n">
        <v>0.34391</v>
      </c>
      <c r="F55" s="35" t="n">
        <v>0.332034</v>
      </c>
      <c r="G55" s="35" t="n">
        <v>0.332062</v>
      </c>
      <c r="H55" s="35" t="n">
        <v>0.332762</v>
      </c>
      <c r="I55" s="35" t="n">
        <v>0.333234</v>
      </c>
      <c r="J55" s="35" t="n">
        <v>0.332392</v>
      </c>
      <c r="K55" s="35" t="n">
        <v>0.329702</v>
      </c>
      <c r="L55" s="35" t="n">
        <v>0.32631</v>
      </c>
      <c r="M55" s="35" t="n">
        <v>0.32238</v>
      </c>
      <c r="N55" s="35" t="n">
        <v>0.319168</v>
      </c>
      <c r="O55" s="35" t="n">
        <v>0.315616</v>
      </c>
      <c r="P55" s="35" t="n">
        <v>0.312699</v>
      </c>
      <c r="Q55" s="35" t="n">
        <v>0.310138</v>
      </c>
      <c r="R55" s="35" t="n">
        <v>0.307746</v>
      </c>
      <c r="S55" s="35" t="n">
        <v>0.305337</v>
      </c>
      <c r="T55" s="35" t="n">
        <v>0.303299</v>
      </c>
      <c r="U55" s="35" t="n">
        <v>0.301328</v>
      </c>
      <c r="V55" s="35" t="n">
        <v>0.299113</v>
      </c>
      <c r="W55" s="35" t="n">
        <v>0.297393</v>
      </c>
      <c r="X55" s="35" t="n">
        <v>0.295751</v>
      </c>
      <c r="Y55" s="35" t="n">
        <v>0.294109</v>
      </c>
      <c r="Z55" s="35" t="n">
        <v>0.292359</v>
      </c>
      <c r="AA55" s="35" t="n">
        <v>0.290836</v>
      </c>
      <c r="AB55" s="35" t="n">
        <v>0.289276</v>
      </c>
      <c r="AC55" s="35" t="n">
        <v>0.287902</v>
      </c>
      <c r="AD55" s="35" t="n">
        <v>0.286822</v>
      </c>
      <c r="AE55" s="35" t="n">
        <v>0.285759</v>
      </c>
      <c r="AF55" s="35" t="n">
        <v>0.284859</v>
      </c>
      <c r="AG55" s="35" t="n">
        <v>0.284109</v>
      </c>
      <c r="AH55" s="35" t="n">
        <v>0.283223</v>
      </c>
      <c r="AI55" s="35" t="n">
        <v>0.282389</v>
      </c>
      <c r="AJ55" s="35" t="n">
        <v>0.281577</v>
      </c>
      <c r="AK55" s="81" t="n">
        <v>-0.006386</v>
      </c>
    </row>
    <row r="57" ht="15" customHeight="1" s="67">
      <c r="A57" s="22" t="inlineStr">
        <is>
          <t>CKI000:ka_MarketedRenew</t>
        </is>
      </c>
      <c r="B57" s="34" t="inlineStr">
        <is>
          <t xml:space="preserve"> Marketed Renewables (biomass)</t>
        </is>
      </c>
      <c r="C57" s="36" t="n">
        <v>0.141097</v>
      </c>
      <c r="D57" s="36" t="n">
        <v>0.141097</v>
      </c>
      <c r="E57" s="36" t="n">
        <v>0.141097</v>
      </c>
      <c r="F57" s="36" t="n">
        <v>0.141097</v>
      </c>
      <c r="G57" s="36" t="n">
        <v>0.141097</v>
      </c>
      <c r="H57" s="36" t="n">
        <v>0.141097</v>
      </c>
      <c r="I57" s="36" t="n">
        <v>0.141097</v>
      </c>
      <c r="J57" s="36" t="n">
        <v>0.141097</v>
      </c>
      <c r="K57" s="36" t="n">
        <v>0.141097</v>
      </c>
      <c r="L57" s="36" t="n">
        <v>0.141097</v>
      </c>
      <c r="M57" s="36" t="n">
        <v>0.141097</v>
      </c>
      <c r="N57" s="36" t="n">
        <v>0.141097</v>
      </c>
      <c r="O57" s="36" t="n">
        <v>0.141097</v>
      </c>
      <c r="P57" s="36" t="n">
        <v>0.141097</v>
      </c>
      <c r="Q57" s="36" t="n">
        <v>0.141097</v>
      </c>
      <c r="R57" s="36" t="n">
        <v>0.141097</v>
      </c>
      <c r="S57" s="36" t="n">
        <v>0.141097</v>
      </c>
      <c r="T57" s="36" t="n">
        <v>0.141097</v>
      </c>
      <c r="U57" s="36" t="n">
        <v>0.141097</v>
      </c>
      <c r="V57" s="36" t="n">
        <v>0.141097</v>
      </c>
      <c r="W57" s="36" t="n">
        <v>0.141097</v>
      </c>
      <c r="X57" s="36" t="n">
        <v>0.141097</v>
      </c>
      <c r="Y57" s="36" t="n">
        <v>0.141097</v>
      </c>
      <c r="Z57" s="36" t="n">
        <v>0.141097</v>
      </c>
      <c r="AA57" s="36" t="n">
        <v>0.141097</v>
      </c>
      <c r="AB57" s="36" t="n">
        <v>0.141097</v>
      </c>
      <c r="AC57" s="36" t="n">
        <v>0.141097</v>
      </c>
      <c r="AD57" s="36" t="n">
        <v>0.141097</v>
      </c>
      <c r="AE57" s="36" t="n">
        <v>0.141097</v>
      </c>
      <c r="AF57" s="36" t="n">
        <v>0.141097</v>
      </c>
      <c r="AG57" s="36" t="n">
        <v>0.141097</v>
      </c>
      <c r="AH57" s="36" t="n">
        <v>0.141097</v>
      </c>
      <c r="AI57" s="36" t="n">
        <v>0.141097</v>
      </c>
      <c r="AJ57" s="36" t="n">
        <v>0.141097</v>
      </c>
      <c r="AK57" s="80" t="n">
        <v>0</v>
      </c>
    </row>
    <row r="58" ht="15" customHeight="1" s="67">
      <c r="A58" s="22" t="inlineStr">
        <is>
          <t>CKI000:ka_OtherFuels</t>
        </is>
      </c>
      <c r="B58" s="34" t="inlineStr">
        <is>
          <t xml:space="preserve"> Other Fuels 5/</t>
        </is>
      </c>
      <c r="C58" s="36" t="n">
        <v>0.5516</v>
      </c>
      <c r="D58" s="36" t="n">
        <v>0.564827</v>
      </c>
      <c r="E58" s="36" t="n">
        <v>0.589834</v>
      </c>
      <c r="F58" s="36" t="n">
        <v>0.579267</v>
      </c>
      <c r="G58" s="36" t="n">
        <v>0.574151</v>
      </c>
      <c r="H58" s="36" t="n">
        <v>0.569078</v>
      </c>
      <c r="I58" s="36" t="n">
        <v>0.563132</v>
      </c>
      <c r="J58" s="36" t="n">
        <v>0.5559539999999999</v>
      </c>
      <c r="K58" s="36" t="n">
        <v>0.555419</v>
      </c>
      <c r="L58" s="36" t="n">
        <v>0.554346</v>
      </c>
      <c r="M58" s="36" t="n">
        <v>0.552777</v>
      </c>
      <c r="N58" s="36" t="n">
        <v>0.554386</v>
      </c>
      <c r="O58" s="36" t="n">
        <v>0.554388</v>
      </c>
      <c r="P58" s="36" t="n">
        <v>0.557378</v>
      </c>
      <c r="Q58" s="36" t="n">
        <v>0.559693</v>
      </c>
      <c r="R58" s="36" t="n">
        <v>0.561365</v>
      </c>
      <c r="S58" s="36" t="n">
        <v>0.563849</v>
      </c>
      <c r="T58" s="36" t="n">
        <v>0.565878</v>
      </c>
      <c r="U58" s="36" t="n">
        <v>0.568172</v>
      </c>
      <c r="V58" s="36" t="n">
        <v>0.569681</v>
      </c>
      <c r="W58" s="36" t="n">
        <v>0.572561</v>
      </c>
      <c r="X58" s="36" t="n">
        <v>0.575195</v>
      </c>
      <c r="Y58" s="36" t="n">
        <v>0.5775940000000001</v>
      </c>
      <c r="Z58" s="36" t="n">
        <v>0.580251</v>
      </c>
      <c r="AA58" s="36" t="n">
        <v>0.583308</v>
      </c>
      <c r="AB58" s="36" t="n">
        <v>0.5853930000000001</v>
      </c>
      <c r="AC58" s="36" t="n">
        <v>0.588624</v>
      </c>
      <c r="AD58" s="36" t="n">
        <v>0.592201</v>
      </c>
      <c r="AE58" s="36" t="n">
        <v>0.595352</v>
      </c>
      <c r="AF58" s="36" t="n">
        <v>0.599055</v>
      </c>
      <c r="AG58" s="36" t="n">
        <v>0.6027400000000001</v>
      </c>
      <c r="AH58" s="36" t="n">
        <v>0.606324</v>
      </c>
      <c r="AI58" s="36" t="n">
        <v>0.610619</v>
      </c>
      <c r="AJ58" s="36" t="n">
        <v>0.614968</v>
      </c>
      <c r="AK58" s="80" t="n">
        <v>0.002661</v>
      </c>
    </row>
    <row r="60" ht="15" customHeight="1" s="67">
      <c r="B60" s="31" t="inlineStr">
        <is>
          <t>Delivered Energy Consumption by End Use</t>
        </is>
      </c>
    </row>
    <row r="61" ht="15" customHeight="1" s="67">
      <c r="A61" s="22" t="inlineStr">
        <is>
          <t>CKI000:la_SpaceHeating</t>
        </is>
      </c>
      <c r="B61" s="34" t="inlineStr">
        <is>
          <t xml:space="preserve">   Space Heating 1/</t>
        </is>
      </c>
      <c r="C61" s="36" t="n">
        <v>1.975306</v>
      </c>
      <c r="D61" s="36" t="n">
        <v>2.202778</v>
      </c>
      <c r="E61" s="36" t="n">
        <v>2.1729</v>
      </c>
      <c r="F61" s="36" t="n">
        <v>2.099226</v>
      </c>
      <c r="G61" s="36" t="n">
        <v>2.090016</v>
      </c>
      <c r="H61" s="36" t="n">
        <v>2.077986</v>
      </c>
      <c r="I61" s="36" t="n">
        <v>2.061531</v>
      </c>
      <c r="J61" s="36" t="n">
        <v>2.04136</v>
      </c>
      <c r="K61" s="36" t="n">
        <v>2.021759</v>
      </c>
      <c r="L61" s="36" t="n">
        <v>2.0062</v>
      </c>
      <c r="M61" s="36" t="n">
        <v>1.994604</v>
      </c>
      <c r="N61" s="36" t="n">
        <v>1.984728</v>
      </c>
      <c r="O61" s="36" t="n">
        <v>1.972963</v>
      </c>
      <c r="P61" s="36" t="n">
        <v>1.962453</v>
      </c>
      <c r="Q61" s="36" t="n">
        <v>1.953892</v>
      </c>
      <c r="R61" s="36" t="n">
        <v>1.944936</v>
      </c>
      <c r="S61" s="36" t="n">
        <v>1.935116</v>
      </c>
      <c r="T61" s="36" t="n">
        <v>1.926142</v>
      </c>
      <c r="U61" s="36" t="n">
        <v>1.917648</v>
      </c>
      <c r="V61" s="36" t="n">
        <v>1.90881</v>
      </c>
      <c r="W61" s="36" t="n">
        <v>1.899943</v>
      </c>
      <c r="X61" s="36" t="n">
        <v>1.892008</v>
      </c>
      <c r="Y61" s="36" t="n">
        <v>1.884456</v>
      </c>
      <c r="Z61" s="36" t="n">
        <v>1.876576</v>
      </c>
      <c r="AA61" s="36" t="n">
        <v>1.86886</v>
      </c>
      <c r="AB61" s="36" t="n">
        <v>1.861224</v>
      </c>
      <c r="AC61" s="36" t="n">
        <v>1.853113</v>
      </c>
      <c r="AD61" s="36" t="n">
        <v>1.845089</v>
      </c>
      <c r="AE61" s="36" t="n">
        <v>1.836826</v>
      </c>
      <c r="AF61" s="36" t="n">
        <v>1.828881</v>
      </c>
      <c r="AG61" s="36" t="n">
        <v>1.821276</v>
      </c>
      <c r="AH61" s="36" t="n">
        <v>1.813411</v>
      </c>
      <c r="AI61" s="36" t="n">
        <v>1.804785</v>
      </c>
      <c r="AJ61" s="36" t="n">
        <v>1.796775</v>
      </c>
      <c r="AK61" s="80" t="n">
        <v>-0.006346</v>
      </c>
    </row>
    <row r="62" ht="15" customHeight="1" s="67">
      <c r="A62" s="22" t="inlineStr">
        <is>
          <t>CKI000:la_SpaceCooling</t>
        </is>
      </c>
      <c r="B62" s="34" t="inlineStr">
        <is>
          <t xml:space="preserve">   Space Cooling 1/</t>
        </is>
      </c>
      <c r="C62" s="36" t="n">
        <v>0.527868</v>
      </c>
      <c r="D62" s="36" t="n">
        <v>0.584432</v>
      </c>
      <c r="E62" s="36" t="n">
        <v>0.492114</v>
      </c>
      <c r="F62" s="36" t="n">
        <v>0.540426</v>
      </c>
      <c r="G62" s="36" t="n">
        <v>0.542423</v>
      </c>
      <c r="H62" s="36" t="n">
        <v>0.542803</v>
      </c>
      <c r="I62" s="36" t="n">
        <v>0.541655</v>
      </c>
      <c r="J62" s="36" t="n">
        <v>0.5396570000000001</v>
      </c>
      <c r="K62" s="36" t="n">
        <v>0.537482</v>
      </c>
      <c r="L62" s="36" t="n">
        <v>0.535765</v>
      </c>
      <c r="M62" s="36" t="n">
        <v>0.535004</v>
      </c>
      <c r="N62" s="36" t="n">
        <v>0.534879</v>
      </c>
      <c r="O62" s="36" t="n">
        <v>0.535278</v>
      </c>
      <c r="P62" s="36" t="n">
        <v>0.535627</v>
      </c>
      <c r="Q62" s="36" t="n">
        <v>0.536182</v>
      </c>
      <c r="R62" s="36" t="n">
        <v>0.536538</v>
      </c>
      <c r="S62" s="36" t="n">
        <v>0.537096</v>
      </c>
      <c r="T62" s="36" t="n">
        <v>0.538066</v>
      </c>
      <c r="U62" s="36" t="n">
        <v>0.53916</v>
      </c>
      <c r="V62" s="36" t="n">
        <v>0.540266</v>
      </c>
      <c r="W62" s="36" t="n">
        <v>0.54153</v>
      </c>
      <c r="X62" s="36" t="n">
        <v>0.543003</v>
      </c>
      <c r="Y62" s="36" t="n">
        <v>0.544971</v>
      </c>
      <c r="Z62" s="36" t="n">
        <v>0.547156</v>
      </c>
      <c r="AA62" s="36" t="n">
        <v>0.549186</v>
      </c>
      <c r="AB62" s="36" t="n">
        <v>0.551755</v>
      </c>
      <c r="AC62" s="36" t="n">
        <v>0.554534</v>
      </c>
      <c r="AD62" s="36" t="n">
        <v>0.557505</v>
      </c>
      <c r="AE62" s="36" t="n">
        <v>0.560537</v>
      </c>
      <c r="AF62" s="36" t="n">
        <v>0.563961</v>
      </c>
      <c r="AG62" s="36" t="n">
        <v>0.567349</v>
      </c>
      <c r="AH62" s="36" t="n">
        <v>0.570973</v>
      </c>
      <c r="AI62" s="36" t="n">
        <v>0.574863</v>
      </c>
      <c r="AJ62" s="36" t="n">
        <v>0.579444</v>
      </c>
      <c r="AK62" s="80" t="n">
        <v>-0.000268</v>
      </c>
    </row>
    <row r="63" ht="15" customHeight="1" s="67">
      <c r="A63" s="22" t="inlineStr">
        <is>
          <t>CKI000:la_WaterHeating</t>
        </is>
      </c>
      <c r="B63" s="34" t="inlineStr">
        <is>
          <t xml:space="preserve">   Water Heating 1/</t>
        </is>
      </c>
      <c r="C63" s="36" t="n">
        <v>0.633107</v>
      </c>
      <c r="D63" s="36" t="n">
        <v>0.636779</v>
      </c>
      <c r="E63" s="36" t="n">
        <v>0.638833</v>
      </c>
      <c r="F63" s="36" t="n">
        <v>0.641281</v>
      </c>
      <c r="G63" s="36" t="n">
        <v>0.642498</v>
      </c>
      <c r="H63" s="36" t="n">
        <v>0.642753</v>
      </c>
      <c r="I63" s="36" t="n">
        <v>0.641891</v>
      </c>
      <c r="J63" s="36" t="n">
        <v>0.640207</v>
      </c>
      <c r="K63" s="36" t="n">
        <v>0.639002</v>
      </c>
      <c r="L63" s="36" t="n">
        <v>0.639427</v>
      </c>
      <c r="M63" s="36" t="n">
        <v>0.641368</v>
      </c>
      <c r="N63" s="36" t="n">
        <v>0.643831</v>
      </c>
      <c r="O63" s="36" t="n">
        <v>0.644184</v>
      </c>
      <c r="P63" s="36" t="n">
        <v>0.645373</v>
      </c>
      <c r="Q63" s="36" t="n">
        <v>0.647574</v>
      </c>
      <c r="R63" s="36" t="n">
        <v>0.649991</v>
      </c>
      <c r="S63" s="36" t="n">
        <v>0.652154</v>
      </c>
      <c r="T63" s="36" t="n">
        <v>0.654516</v>
      </c>
      <c r="U63" s="36" t="n">
        <v>0.656984</v>
      </c>
      <c r="V63" s="36" t="n">
        <v>0.659316</v>
      </c>
      <c r="W63" s="36" t="n">
        <v>0.661434</v>
      </c>
      <c r="X63" s="36" t="n">
        <v>0.663856</v>
      </c>
      <c r="Y63" s="36" t="n">
        <v>0.666414</v>
      </c>
      <c r="Z63" s="36" t="n">
        <v>0.668914</v>
      </c>
      <c r="AA63" s="36" t="n">
        <v>0.671427</v>
      </c>
      <c r="AB63" s="36" t="n">
        <v>0.673849</v>
      </c>
      <c r="AC63" s="36" t="n">
        <v>0.6760119999999999</v>
      </c>
      <c r="AD63" s="36" t="n">
        <v>0.6780929999999999</v>
      </c>
      <c r="AE63" s="36" t="n">
        <v>0.680002</v>
      </c>
      <c r="AF63" s="36" t="n">
        <v>0.681965</v>
      </c>
      <c r="AG63" s="36" t="n">
        <v>0.683981</v>
      </c>
      <c r="AH63" s="36" t="n">
        <v>0.685852</v>
      </c>
      <c r="AI63" s="36" t="n">
        <v>0.687364</v>
      </c>
      <c r="AJ63" s="36" t="n">
        <v>0.68899</v>
      </c>
      <c r="AK63" s="80" t="n">
        <v>0.002466</v>
      </c>
    </row>
    <row r="64" ht="15" customHeight="1" s="67">
      <c r="A64" s="22" t="inlineStr">
        <is>
          <t>CKI000:la_Ventilation</t>
        </is>
      </c>
      <c r="B64" s="34" t="inlineStr">
        <is>
          <t xml:space="preserve">   Ventilation</t>
        </is>
      </c>
      <c r="C64" s="36" t="n">
        <v>0.512235</v>
      </c>
      <c r="D64" s="36" t="n">
        <v>0.511253</v>
      </c>
      <c r="E64" s="36" t="n">
        <v>0.5098780000000001</v>
      </c>
      <c r="F64" s="36" t="n">
        <v>0.508974</v>
      </c>
      <c r="G64" s="36" t="n">
        <v>0.507959</v>
      </c>
      <c r="H64" s="36" t="n">
        <v>0.506188</v>
      </c>
      <c r="I64" s="36" t="n">
        <v>0.5038899999999999</v>
      </c>
      <c r="J64" s="36" t="n">
        <v>0.5012799999999999</v>
      </c>
      <c r="K64" s="36" t="n">
        <v>0.498153</v>
      </c>
      <c r="L64" s="36" t="n">
        <v>0.486833</v>
      </c>
      <c r="M64" s="36" t="n">
        <v>0.476798</v>
      </c>
      <c r="N64" s="36" t="n">
        <v>0.467725</v>
      </c>
      <c r="O64" s="36" t="n">
        <v>0.459683</v>
      </c>
      <c r="P64" s="36" t="n">
        <v>0.451387</v>
      </c>
      <c r="Q64" s="36" t="n">
        <v>0.443656</v>
      </c>
      <c r="R64" s="36" t="n">
        <v>0.436273</v>
      </c>
      <c r="S64" s="36" t="n">
        <v>0.42949</v>
      </c>
      <c r="T64" s="36" t="n">
        <v>0.42325</v>
      </c>
      <c r="U64" s="36" t="n">
        <v>0.417596</v>
      </c>
      <c r="V64" s="36" t="n">
        <v>0.412303</v>
      </c>
      <c r="W64" s="36" t="n">
        <v>0.407296</v>
      </c>
      <c r="X64" s="36" t="n">
        <v>0.402788</v>
      </c>
      <c r="Y64" s="36" t="n">
        <v>0.398932</v>
      </c>
      <c r="Z64" s="36" t="n">
        <v>0.394736</v>
      </c>
      <c r="AA64" s="36" t="n">
        <v>0.390611</v>
      </c>
      <c r="AB64" s="36" t="n">
        <v>0.386954</v>
      </c>
      <c r="AC64" s="36" t="n">
        <v>0.383677</v>
      </c>
      <c r="AD64" s="36" t="n">
        <v>0.380858</v>
      </c>
      <c r="AE64" s="36" t="n">
        <v>0.378348</v>
      </c>
      <c r="AF64" s="36" t="n">
        <v>0.376146</v>
      </c>
      <c r="AG64" s="36" t="n">
        <v>0.374253</v>
      </c>
      <c r="AH64" s="36" t="n">
        <v>0.372676</v>
      </c>
      <c r="AI64" s="36" t="n">
        <v>0.371494</v>
      </c>
      <c r="AJ64" s="36" t="n">
        <v>0.370765</v>
      </c>
      <c r="AK64" s="80" t="n">
        <v>-0.009990000000000001</v>
      </c>
    </row>
    <row r="65" ht="15" customHeight="1" s="67">
      <c r="A65" s="22" t="inlineStr">
        <is>
          <t>CKI000:la_Cooking</t>
        </is>
      </c>
      <c r="B65" s="34" t="inlineStr">
        <is>
          <t xml:space="preserve">   Cooking</t>
        </is>
      </c>
      <c r="C65" s="36" t="n">
        <v>0.410712</v>
      </c>
      <c r="D65" s="36" t="n">
        <v>0.417272</v>
      </c>
      <c r="E65" s="36" t="n">
        <v>0.424064</v>
      </c>
      <c r="F65" s="36" t="n">
        <v>0.430568</v>
      </c>
      <c r="G65" s="36" t="n">
        <v>0.435978</v>
      </c>
      <c r="H65" s="36" t="n">
        <v>0.44045</v>
      </c>
      <c r="I65" s="36" t="n">
        <v>0.443921</v>
      </c>
      <c r="J65" s="36" t="n">
        <v>0.446642</v>
      </c>
      <c r="K65" s="36" t="n">
        <v>0.449378</v>
      </c>
      <c r="L65" s="36" t="n">
        <v>0.453005</v>
      </c>
      <c r="M65" s="36" t="n">
        <v>0.457652</v>
      </c>
      <c r="N65" s="36" t="n">
        <v>0.462732</v>
      </c>
      <c r="O65" s="36" t="n">
        <v>0.466298</v>
      </c>
      <c r="P65" s="36" t="n">
        <v>0.470476</v>
      </c>
      <c r="Q65" s="36" t="n">
        <v>0.475368</v>
      </c>
      <c r="R65" s="36" t="n">
        <v>0.480524</v>
      </c>
      <c r="S65" s="36" t="n">
        <v>0.485567</v>
      </c>
      <c r="T65" s="36" t="n">
        <v>0.490716</v>
      </c>
      <c r="U65" s="36" t="n">
        <v>0.495917</v>
      </c>
      <c r="V65" s="36" t="n">
        <v>0.500982</v>
      </c>
      <c r="W65" s="36" t="n">
        <v>0.50589</v>
      </c>
      <c r="X65" s="36" t="n">
        <v>0.510972</v>
      </c>
      <c r="Y65" s="36" t="n">
        <v>0.516189</v>
      </c>
      <c r="Z65" s="36" t="n">
        <v>0.521407</v>
      </c>
      <c r="AA65" s="36" t="n">
        <v>0.526651</v>
      </c>
      <c r="AB65" s="36" t="n">
        <v>0.5318619999999999</v>
      </c>
      <c r="AC65" s="36" t="n">
        <v>0.53694</v>
      </c>
      <c r="AD65" s="36" t="n">
        <v>0.541986</v>
      </c>
      <c r="AE65" s="36" t="n">
        <v>0.5469540000000001</v>
      </c>
      <c r="AF65" s="36" t="n">
        <v>0.551982</v>
      </c>
      <c r="AG65" s="36" t="n">
        <v>0.557045</v>
      </c>
      <c r="AH65" s="36" t="n">
        <v>0.561997</v>
      </c>
      <c r="AI65" s="36" t="n">
        <v>0.566709</v>
      </c>
      <c r="AJ65" s="36" t="n">
        <v>0.5714590000000001</v>
      </c>
      <c r="AK65" s="80" t="n">
        <v>0.009875</v>
      </c>
    </row>
    <row r="66" ht="15" customHeight="1" s="67">
      <c r="A66" s="22" t="inlineStr">
        <is>
          <t>CKI000:la_Lighting</t>
        </is>
      </c>
      <c r="B66" s="34" t="inlineStr">
        <is>
          <t xml:space="preserve">   Lighting</t>
        </is>
      </c>
      <c r="C66" s="36" t="n">
        <v>0.486483</v>
      </c>
      <c r="D66" s="36" t="n">
        <v>0.481486</v>
      </c>
      <c r="E66" s="36" t="n">
        <v>0.477838</v>
      </c>
      <c r="F66" s="36" t="n">
        <v>0.467936</v>
      </c>
      <c r="G66" s="36" t="n">
        <v>0.459616</v>
      </c>
      <c r="H66" s="36" t="n">
        <v>0.452267</v>
      </c>
      <c r="I66" s="36" t="n">
        <v>0.44577</v>
      </c>
      <c r="J66" s="36" t="n">
        <v>0.440118</v>
      </c>
      <c r="K66" s="36" t="n">
        <v>0.43533</v>
      </c>
      <c r="L66" s="36" t="n">
        <v>0.431321</v>
      </c>
      <c r="M66" s="36" t="n">
        <v>0.42858</v>
      </c>
      <c r="N66" s="36" t="n">
        <v>0.426697</v>
      </c>
      <c r="O66" s="36" t="n">
        <v>0.425688</v>
      </c>
      <c r="P66" s="36" t="n">
        <v>0.41447</v>
      </c>
      <c r="Q66" s="36" t="n">
        <v>0.404879</v>
      </c>
      <c r="R66" s="36" t="n">
        <v>0.39642</v>
      </c>
      <c r="S66" s="36" t="n">
        <v>0.3891</v>
      </c>
      <c r="T66" s="36" t="n">
        <v>0.382855</v>
      </c>
      <c r="U66" s="36" t="n">
        <v>0.377562</v>
      </c>
      <c r="V66" s="36" t="n">
        <v>0.372792</v>
      </c>
      <c r="W66" s="36" t="n">
        <v>0.368536</v>
      </c>
      <c r="X66" s="36" t="n">
        <v>0.364952</v>
      </c>
      <c r="Y66" s="36" t="n">
        <v>0.362068</v>
      </c>
      <c r="Z66" s="36" t="n">
        <v>0.351909</v>
      </c>
      <c r="AA66" s="36" t="n">
        <v>0.34296</v>
      </c>
      <c r="AB66" s="36" t="n">
        <v>0.335414</v>
      </c>
      <c r="AC66" s="36" t="n">
        <v>0.328864</v>
      </c>
      <c r="AD66" s="36" t="n">
        <v>0.323016</v>
      </c>
      <c r="AE66" s="36" t="n">
        <v>0.317535</v>
      </c>
      <c r="AF66" s="36" t="n">
        <v>0.312522</v>
      </c>
      <c r="AG66" s="36" t="n">
        <v>0.308148</v>
      </c>
      <c r="AH66" s="36" t="n">
        <v>0.304351</v>
      </c>
      <c r="AI66" s="36" t="n">
        <v>0.301099</v>
      </c>
      <c r="AJ66" s="36" t="n">
        <v>0.298468</v>
      </c>
      <c r="AK66" s="80" t="n">
        <v>-0.014833</v>
      </c>
    </row>
    <row r="67" ht="15" customHeight="1" s="67">
      <c r="A67" s="22" t="inlineStr">
        <is>
          <t>CKI000:la_Refrigeration</t>
        </is>
      </c>
      <c r="B67" s="34" t="inlineStr">
        <is>
          <t xml:space="preserve">   Refrigeration</t>
        </is>
      </c>
      <c r="C67" s="36" t="n">
        <v>0.646027</v>
      </c>
      <c r="D67" s="36" t="n">
        <v>0.650769</v>
      </c>
      <c r="E67" s="36" t="n">
        <v>0.6559700000000001</v>
      </c>
      <c r="F67" s="36" t="n">
        <v>0.660181</v>
      </c>
      <c r="G67" s="36" t="n">
        <v>0.661426</v>
      </c>
      <c r="H67" s="36" t="n">
        <v>0.660724</v>
      </c>
      <c r="I67" s="36" t="n">
        <v>0.660012</v>
      </c>
      <c r="J67" s="36" t="n">
        <v>0.659348</v>
      </c>
      <c r="K67" s="36" t="n">
        <v>0.658824</v>
      </c>
      <c r="L67" s="36" t="n">
        <v>0.658938</v>
      </c>
      <c r="M67" s="36" t="n">
        <v>0.660037</v>
      </c>
      <c r="N67" s="36" t="n">
        <v>0.66189</v>
      </c>
      <c r="O67" s="36" t="n">
        <v>0.664509</v>
      </c>
      <c r="P67" s="36" t="n">
        <v>0.665453</v>
      </c>
      <c r="Q67" s="36" t="n">
        <v>0.66699</v>
      </c>
      <c r="R67" s="36" t="n">
        <v>0.668888</v>
      </c>
      <c r="S67" s="36" t="n">
        <v>0.671206</v>
      </c>
      <c r="T67" s="36" t="n">
        <v>0.673804</v>
      </c>
      <c r="U67" s="36" t="n">
        <v>0.676615</v>
      </c>
      <c r="V67" s="36" t="n">
        <v>0.679472</v>
      </c>
      <c r="W67" s="36" t="n">
        <v>0.682366</v>
      </c>
      <c r="X67" s="36" t="n">
        <v>0.68547</v>
      </c>
      <c r="Y67" s="36" t="n">
        <v>0.688916</v>
      </c>
      <c r="Z67" s="36" t="n">
        <v>0.692352</v>
      </c>
      <c r="AA67" s="36" t="n">
        <v>0.695736</v>
      </c>
      <c r="AB67" s="36" t="n">
        <v>0.699354</v>
      </c>
      <c r="AC67" s="36" t="n">
        <v>0.703184</v>
      </c>
      <c r="AD67" s="36" t="n">
        <v>0.707243</v>
      </c>
      <c r="AE67" s="36" t="n">
        <v>0.711477</v>
      </c>
      <c r="AF67" s="36" t="n">
        <v>0.715863</v>
      </c>
      <c r="AG67" s="36" t="n">
        <v>0.720403</v>
      </c>
      <c r="AH67" s="36" t="n">
        <v>0.725079</v>
      </c>
      <c r="AI67" s="36" t="n">
        <v>0.729866</v>
      </c>
      <c r="AJ67" s="36" t="n">
        <v>0.734784</v>
      </c>
      <c r="AK67" s="80" t="n">
        <v>0.003802</v>
      </c>
    </row>
    <row r="68" ht="15" customHeight="1" s="67">
      <c r="A68" s="22" t="inlineStr">
        <is>
          <t>CKI000:la_OfficeEquipme</t>
        </is>
      </c>
      <c r="B68" s="34" t="inlineStr">
        <is>
          <t xml:space="preserve">   Computing</t>
        </is>
      </c>
      <c r="C68" s="36" t="n">
        <v>0.343922</v>
      </c>
      <c r="D68" s="36" t="n">
        <v>0.337013</v>
      </c>
      <c r="E68" s="36" t="n">
        <v>0.33079</v>
      </c>
      <c r="F68" s="36" t="n">
        <v>0.326135</v>
      </c>
      <c r="G68" s="36" t="n">
        <v>0.322447</v>
      </c>
      <c r="H68" s="36" t="n">
        <v>0.319208</v>
      </c>
      <c r="I68" s="36" t="n">
        <v>0.31651</v>
      </c>
      <c r="J68" s="36" t="n">
        <v>0.314393</v>
      </c>
      <c r="K68" s="36" t="n">
        <v>0.312927</v>
      </c>
      <c r="L68" s="36" t="n">
        <v>0.3118</v>
      </c>
      <c r="M68" s="36" t="n">
        <v>0.311588</v>
      </c>
      <c r="N68" s="36" t="n">
        <v>0.312281</v>
      </c>
      <c r="O68" s="36" t="n">
        <v>0.313539</v>
      </c>
      <c r="P68" s="36" t="n">
        <v>0.314693</v>
      </c>
      <c r="Q68" s="36" t="n">
        <v>0.316777</v>
      </c>
      <c r="R68" s="36" t="n">
        <v>0.319258</v>
      </c>
      <c r="S68" s="36" t="n">
        <v>0.321727</v>
      </c>
      <c r="T68" s="36" t="n">
        <v>0.324167</v>
      </c>
      <c r="U68" s="36" t="n">
        <v>0.327045</v>
      </c>
      <c r="V68" s="36" t="n">
        <v>0.329844</v>
      </c>
      <c r="W68" s="36" t="n">
        <v>0.332566</v>
      </c>
      <c r="X68" s="36" t="n">
        <v>0.335289</v>
      </c>
      <c r="Y68" s="36" t="n">
        <v>0.337539</v>
      </c>
      <c r="Z68" s="36" t="n">
        <v>0.339836</v>
      </c>
      <c r="AA68" s="36" t="n">
        <v>0.342061</v>
      </c>
      <c r="AB68" s="36" t="n">
        <v>0.343268</v>
      </c>
      <c r="AC68" s="36" t="n">
        <v>0.344452</v>
      </c>
      <c r="AD68" s="36" t="n">
        <v>0.3446</v>
      </c>
      <c r="AE68" s="36" t="n">
        <v>0.344211</v>
      </c>
      <c r="AF68" s="36" t="n">
        <v>0.343281</v>
      </c>
      <c r="AG68" s="36" t="n">
        <v>0.341813</v>
      </c>
      <c r="AH68" s="36" t="n">
        <v>0.338726</v>
      </c>
      <c r="AI68" s="36" t="n">
        <v>0.335074</v>
      </c>
      <c r="AJ68" s="36" t="n">
        <v>0.32978</v>
      </c>
      <c r="AK68" s="80" t="n">
        <v>-0.000678</v>
      </c>
    </row>
    <row r="69" ht="15" customHeight="1" s="67">
      <c r="A69" s="22" t="inlineStr">
        <is>
          <t>CKI000:ma_OfficeEquipme</t>
        </is>
      </c>
      <c r="B69" s="34" t="inlineStr">
        <is>
          <t xml:space="preserve">   Office Equipment</t>
        </is>
      </c>
      <c r="C69" s="36" t="n">
        <v>0.359788</v>
      </c>
      <c r="D69" s="36" t="n">
        <v>0.385108</v>
      </c>
      <c r="E69" s="36" t="n">
        <v>0.409436</v>
      </c>
      <c r="F69" s="36" t="n">
        <v>0.432598</v>
      </c>
      <c r="G69" s="36" t="n">
        <v>0.454282</v>
      </c>
      <c r="H69" s="36" t="n">
        <v>0.474653</v>
      </c>
      <c r="I69" s="36" t="n">
        <v>0.493231</v>
      </c>
      <c r="J69" s="36" t="n">
        <v>0.510514</v>
      </c>
      <c r="K69" s="36" t="n">
        <v>0.526559</v>
      </c>
      <c r="L69" s="36" t="n">
        <v>0.541821</v>
      </c>
      <c r="M69" s="36" t="n">
        <v>0.556194</v>
      </c>
      <c r="N69" s="36" t="n">
        <v>0.569832</v>
      </c>
      <c r="O69" s="36" t="n">
        <v>0.583024</v>
      </c>
      <c r="P69" s="36" t="n">
        <v>0.59546</v>
      </c>
      <c r="Q69" s="36" t="n">
        <v>0.607243</v>
      </c>
      <c r="R69" s="36" t="n">
        <v>0.618744</v>
      </c>
      <c r="S69" s="36" t="n">
        <v>0.629504</v>
      </c>
      <c r="T69" s="36" t="n">
        <v>0.639996</v>
      </c>
      <c r="U69" s="36" t="n">
        <v>0.65016</v>
      </c>
      <c r="V69" s="36" t="n">
        <v>0.660213</v>
      </c>
      <c r="W69" s="36" t="n">
        <v>0.669896</v>
      </c>
      <c r="X69" s="36" t="n">
        <v>0.6799190000000001</v>
      </c>
      <c r="Y69" s="36" t="n">
        <v>0.690083</v>
      </c>
      <c r="Z69" s="36" t="n">
        <v>0.701014</v>
      </c>
      <c r="AA69" s="36" t="n">
        <v>0.712189</v>
      </c>
      <c r="AB69" s="36" t="n">
        <v>0.724043</v>
      </c>
      <c r="AC69" s="36" t="n">
        <v>0.736567</v>
      </c>
      <c r="AD69" s="36" t="n">
        <v>0.7501060000000001</v>
      </c>
      <c r="AE69" s="36" t="n">
        <v>0.764683</v>
      </c>
      <c r="AF69" s="36" t="n">
        <v>0.780323</v>
      </c>
      <c r="AG69" s="36" t="n">
        <v>0.797673</v>
      </c>
      <c r="AH69" s="36" t="n">
        <v>0.816452</v>
      </c>
      <c r="AI69" s="36" t="n">
        <v>0.836699</v>
      </c>
      <c r="AJ69" s="36" t="n">
        <v>0.859062</v>
      </c>
      <c r="AK69" s="80" t="n">
        <v>0.025389</v>
      </c>
    </row>
    <row r="70" ht="15" customHeight="1" s="67">
      <c r="A70" s="22" t="inlineStr">
        <is>
          <t>CKI000:ma_OtherUses</t>
        </is>
      </c>
      <c r="B70" s="34" t="inlineStr">
        <is>
          <t xml:space="preserve">   Other Uses 6/</t>
        </is>
      </c>
      <c r="C70" s="36" t="n">
        <v>3.012268</v>
      </c>
      <c r="D70" s="36" t="n">
        <v>2.947017</v>
      </c>
      <c r="E70" s="36" t="n">
        <v>3.024685</v>
      </c>
      <c r="F70" s="36" t="n">
        <v>3.036387</v>
      </c>
      <c r="G70" s="36" t="n">
        <v>3.055921</v>
      </c>
      <c r="H70" s="36" t="n">
        <v>3.075083</v>
      </c>
      <c r="I70" s="36" t="n">
        <v>3.089525</v>
      </c>
      <c r="J70" s="36" t="n">
        <v>3.103266</v>
      </c>
      <c r="K70" s="36" t="n">
        <v>3.126151</v>
      </c>
      <c r="L70" s="36" t="n">
        <v>3.151405</v>
      </c>
      <c r="M70" s="36" t="n">
        <v>3.178652</v>
      </c>
      <c r="N70" s="36" t="n">
        <v>3.211707</v>
      </c>
      <c r="O70" s="36" t="n">
        <v>3.241334</v>
      </c>
      <c r="P70" s="36" t="n">
        <v>3.276004</v>
      </c>
      <c r="Q70" s="36" t="n">
        <v>3.311831</v>
      </c>
      <c r="R70" s="36" t="n">
        <v>3.348887</v>
      </c>
      <c r="S70" s="36" t="n">
        <v>3.387856</v>
      </c>
      <c r="T70" s="36" t="n">
        <v>3.428286</v>
      </c>
      <c r="U70" s="36" t="n">
        <v>3.470854</v>
      </c>
      <c r="V70" s="36" t="n">
        <v>3.514497</v>
      </c>
      <c r="W70" s="36" t="n">
        <v>3.561769</v>
      </c>
      <c r="X70" s="36" t="n">
        <v>3.610937</v>
      </c>
      <c r="Y70" s="36" t="n">
        <v>3.662191</v>
      </c>
      <c r="Z70" s="36" t="n">
        <v>3.715534</v>
      </c>
      <c r="AA70" s="36" t="n">
        <v>3.772123</v>
      </c>
      <c r="AB70" s="36" t="n">
        <v>3.830245</v>
      </c>
      <c r="AC70" s="36" t="n">
        <v>3.893115</v>
      </c>
      <c r="AD70" s="36" t="n">
        <v>3.959281</v>
      </c>
      <c r="AE70" s="36" t="n">
        <v>4.028762</v>
      </c>
      <c r="AF70" s="36" t="n">
        <v>4.103246</v>
      </c>
      <c r="AG70" s="36" t="n">
        <v>4.179627</v>
      </c>
      <c r="AH70" s="36" t="n">
        <v>4.257613</v>
      </c>
      <c r="AI70" s="36" t="n">
        <v>4.337875</v>
      </c>
      <c r="AJ70" s="36" t="n">
        <v>4.420308</v>
      </c>
      <c r="AK70" s="80" t="n">
        <v>0.01275</v>
      </c>
    </row>
    <row r="71" ht="15" customHeight="1" s="67">
      <c r="A71" s="22" t="inlineStr">
        <is>
          <t>CKI000:ma_DeliveredEner</t>
        </is>
      </c>
      <c r="B71" s="31" t="inlineStr">
        <is>
          <t xml:space="preserve">     Delivered Energy</t>
        </is>
      </c>
      <c r="C71" s="35" t="n">
        <v>8.907717</v>
      </c>
      <c r="D71" s="35" t="n">
        <v>9.153907</v>
      </c>
      <c r="E71" s="35" t="n">
        <v>9.136507999999999</v>
      </c>
      <c r="F71" s="35" t="n">
        <v>9.143713</v>
      </c>
      <c r="G71" s="35" t="n">
        <v>9.172565000000001</v>
      </c>
      <c r="H71" s="35" t="n">
        <v>9.192114999999999</v>
      </c>
      <c r="I71" s="35" t="n">
        <v>9.197934</v>
      </c>
      <c r="J71" s="35" t="n">
        <v>9.196785999999999</v>
      </c>
      <c r="K71" s="35" t="n">
        <v>9.205564000000001</v>
      </c>
      <c r="L71" s="35" t="n">
        <v>9.216514999999999</v>
      </c>
      <c r="M71" s="35" t="n">
        <v>9.240478</v>
      </c>
      <c r="N71" s="35" t="n">
        <v>9.276301999999999</v>
      </c>
      <c r="O71" s="35" t="n">
        <v>9.306499000000001</v>
      </c>
      <c r="P71" s="35" t="n">
        <v>9.331396</v>
      </c>
      <c r="Q71" s="35" t="n">
        <v>9.364392</v>
      </c>
      <c r="R71" s="35" t="n">
        <v>9.400459</v>
      </c>
      <c r="S71" s="35" t="n">
        <v>9.438817999999999</v>
      </c>
      <c r="T71" s="35" t="n">
        <v>9.481797</v>
      </c>
      <c r="U71" s="35" t="n">
        <v>9.529541999999999</v>
      </c>
      <c r="V71" s="35" t="n">
        <v>9.578495</v>
      </c>
      <c r="W71" s="35" t="n">
        <v>9.631226</v>
      </c>
      <c r="X71" s="35" t="n">
        <v>9.689196000000001</v>
      </c>
      <c r="Y71" s="35" t="n">
        <v>9.751760000000001</v>
      </c>
      <c r="Z71" s="35" t="n">
        <v>9.809434</v>
      </c>
      <c r="AA71" s="35" t="n">
        <v>9.871803999999999</v>
      </c>
      <c r="AB71" s="35" t="n">
        <v>9.937969000000001</v>
      </c>
      <c r="AC71" s="35" t="n">
        <v>10.010458</v>
      </c>
      <c r="AD71" s="35" t="n">
        <v>10.087774</v>
      </c>
      <c r="AE71" s="35" t="n">
        <v>10.169336</v>
      </c>
      <c r="AF71" s="35" t="n">
        <v>10.258167</v>
      </c>
      <c r="AG71" s="35" t="n">
        <v>10.351568</v>
      </c>
      <c r="AH71" s="35" t="n">
        <v>10.447129</v>
      </c>
      <c r="AI71" s="35" t="n">
        <v>10.545828</v>
      </c>
      <c r="AJ71" s="35" t="n">
        <v>10.649833</v>
      </c>
      <c r="AK71" s="81" t="n">
        <v>0.004741</v>
      </c>
    </row>
    <row r="73" ht="15" customHeight="1" s="67">
      <c r="A73" s="22" t="inlineStr">
        <is>
          <t>CKI000:na_ElectricityRe</t>
        </is>
      </c>
      <c r="B73" s="31" t="inlineStr">
        <is>
          <t>Electricity Related Losses</t>
        </is>
      </c>
      <c r="C73" s="35" t="n">
        <v>9.074695999999999</v>
      </c>
      <c r="D73" s="35" t="n">
        <v>9.113569</v>
      </c>
      <c r="E73" s="35" t="n">
        <v>8.911902</v>
      </c>
      <c r="F73" s="35" t="n">
        <v>8.924431999999999</v>
      </c>
      <c r="G73" s="35" t="n">
        <v>8.787454</v>
      </c>
      <c r="H73" s="35" t="n">
        <v>8.65992</v>
      </c>
      <c r="I73" s="35" t="n">
        <v>8.550888</v>
      </c>
      <c r="J73" s="35" t="n">
        <v>8.505856</v>
      </c>
      <c r="K73" s="35" t="n">
        <v>8.426525</v>
      </c>
      <c r="L73" s="35" t="n">
        <v>8.348333999999999</v>
      </c>
      <c r="M73" s="35" t="n">
        <v>8.295097999999999</v>
      </c>
      <c r="N73" s="35" t="n">
        <v>8.260751000000001</v>
      </c>
      <c r="O73" s="35" t="n">
        <v>8.269322000000001</v>
      </c>
      <c r="P73" s="35" t="n">
        <v>8.24249</v>
      </c>
      <c r="Q73" s="35" t="n">
        <v>8.209436999999999</v>
      </c>
      <c r="R73" s="35" t="n">
        <v>8.138006000000001</v>
      </c>
      <c r="S73" s="35" t="n">
        <v>8.114694</v>
      </c>
      <c r="T73" s="35" t="n">
        <v>8.084111999999999</v>
      </c>
      <c r="U73" s="35" t="n">
        <v>8.081474999999999</v>
      </c>
      <c r="V73" s="35" t="n">
        <v>8.093797</v>
      </c>
      <c r="W73" s="35" t="n">
        <v>8.090788</v>
      </c>
      <c r="X73" s="35" t="n">
        <v>8.099216999999999</v>
      </c>
      <c r="Y73" s="35" t="n">
        <v>8.119757999999999</v>
      </c>
      <c r="Z73" s="35" t="n">
        <v>8.128057</v>
      </c>
      <c r="AA73" s="35" t="n">
        <v>8.135279000000001</v>
      </c>
      <c r="AB73" s="35" t="n">
        <v>8.145492000000001</v>
      </c>
      <c r="AC73" s="35" t="n">
        <v>8.166178</v>
      </c>
      <c r="AD73" s="35" t="n">
        <v>8.192947</v>
      </c>
      <c r="AE73" s="35" t="n">
        <v>8.22504</v>
      </c>
      <c r="AF73" s="35" t="n">
        <v>8.266327</v>
      </c>
      <c r="AG73" s="35" t="n">
        <v>8.325146999999999</v>
      </c>
      <c r="AH73" s="35" t="n">
        <v>8.38172</v>
      </c>
      <c r="AI73" s="35" t="n">
        <v>8.451131</v>
      </c>
      <c r="AJ73" s="35" t="n">
        <v>8.521053</v>
      </c>
      <c r="AK73" s="81" t="n">
        <v>-0.002099</v>
      </c>
    </row>
    <row r="75" ht="15" customHeight="1" s="67">
      <c r="B75" s="31" t="inlineStr">
        <is>
          <t>Total Energy Consumption by End Use</t>
        </is>
      </c>
    </row>
    <row r="76" ht="15" customHeight="1" s="67">
      <c r="A76" s="22" t="inlineStr">
        <is>
          <t>CKI000:oa_SpaceHeating</t>
        </is>
      </c>
      <c r="B76" s="34" t="inlineStr">
        <is>
          <t xml:space="preserve">   Space Heating 1/</t>
        </is>
      </c>
      <c r="C76" s="36" t="n">
        <v>2.190726</v>
      </c>
      <c r="D76" s="36" t="n">
        <v>2.442034</v>
      </c>
      <c r="E76" s="36" t="n">
        <v>2.405191</v>
      </c>
      <c r="F76" s="36" t="n">
        <v>2.320424</v>
      </c>
      <c r="G76" s="36" t="n">
        <v>2.304798</v>
      </c>
      <c r="H76" s="36" t="n">
        <v>2.2865</v>
      </c>
      <c r="I76" s="36" t="n">
        <v>2.265058</v>
      </c>
      <c r="J76" s="36" t="n">
        <v>2.241109</v>
      </c>
      <c r="K76" s="36" t="n">
        <v>2.216685</v>
      </c>
      <c r="L76" s="36" t="n">
        <v>2.196584</v>
      </c>
      <c r="M76" s="36" t="n">
        <v>2.181062</v>
      </c>
      <c r="N76" s="36" t="n">
        <v>2.16765</v>
      </c>
      <c r="O76" s="36" t="n">
        <v>2.153282</v>
      </c>
      <c r="P76" s="36" t="n">
        <v>2.139643</v>
      </c>
      <c r="Q76" s="36" t="n">
        <v>2.127754</v>
      </c>
      <c r="R76" s="36" t="n">
        <v>2.114619</v>
      </c>
      <c r="S76" s="36" t="n">
        <v>2.101629</v>
      </c>
      <c r="T76" s="36" t="n">
        <v>2.089306</v>
      </c>
      <c r="U76" s="36" t="n">
        <v>2.077994</v>
      </c>
      <c r="V76" s="36" t="n">
        <v>2.06661</v>
      </c>
      <c r="W76" s="36" t="n">
        <v>2.054849</v>
      </c>
      <c r="X76" s="36" t="n">
        <v>2.044239</v>
      </c>
      <c r="Y76" s="36" t="n">
        <v>2.034252</v>
      </c>
      <c r="Z76" s="36" t="n">
        <v>2.023957</v>
      </c>
      <c r="AA76" s="36" t="n">
        <v>2.01364</v>
      </c>
      <c r="AB76" s="36" t="n">
        <v>2.003427</v>
      </c>
      <c r="AC76" s="36" t="n">
        <v>1.992858</v>
      </c>
      <c r="AD76" s="36" t="n">
        <v>1.982506</v>
      </c>
      <c r="AE76" s="36" t="n">
        <v>1.971968</v>
      </c>
      <c r="AF76" s="36" t="n">
        <v>1.961831</v>
      </c>
      <c r="AG76" s="36" t="n">
        <v>1.952253</v>
      </c>
      <c r="AH76" s="36" t="n">
        <v>1.942386</v>
      </c>
      <c r="AI76" s="36" t="n">
        <v>1.931919</v>
      </c>
      <c r="AJ76" s="36" t="n">
        <v>1.922073</v>
      </c>
      <c r="AK76" s="80" t="n">
        <v>-0.007454</v>
      </c>
    </row>
    <row r="77" ht="15" customHeight="1" s="67">
      <c r="A77" s="22" t="inlineStr">
        <is>
          <t>CKI000:oa_SpaceCooling</t>
        </is>
      </c>
      <c r="B77" s="34" t="inlineStr">
        <is>
          <t xml:space="preserve">   Space Cooling 1/</t>
        </is>
      </c>
      <c r="C77" s="36" t="n">
        <v>1.513596</v>
      </c>
      <c r="D77" s="36" t="n">
        <v>1.66602</v>
      </c>
      <c r="E77" s="36" t="n">
        <v>1.396108</v>
      </c>
      <c r="F77" s="36" t="n">
        <v>1.517244</v>
      </c>
      <c r="G77" s="36" t="n">
        <v>1.502928</v>
      </c>
      <c r="H77" s="36" t="n">
        <v>1.48622</v>
      </c>
      <c r="I77" s="36" t="n">
        <v>1.468602</v>
      </c>
      <c r="J77" s="36" t="n">
        <v>1.455872</v>
      </c>
      <c r="K77" s="36" t="n">
        <v>1.438942</v>
      </c>
      <c r="L77" s="36" t="n">
        <v>1.424638</v>
      </c>
      <c r="M77" s="36" t="n">
        <v>1.414656</v>
      </c>
      <c r="N77" s="36" t="n">
        <v>1.407653</v>
      </c>
      <c r="O77" s="36" t="n">
        <v>1.405931</v>
      </c>
      <c r="P77" s="36" t="n">
        <v>1.402677</v>
      </c>
      <c r="Q77" s="36" t="n">
        <v>1.398629</v>
      </c>
      <c r="R77" s="36" t="n">
        <v>1.389661</v>
      </c>
      <c r="S77" s="36" t="n">
        <v>1.385955</v>
      </c>
      <c r="T77" s="36" t="n">
        <v>1.382122</v>
      </c>
      <c r="U77" s="36" t="n">
        <v>1.381102</v>
      </c>
      <c r="V77" s="36" t="n">
        <v>1.381464</v>
      </c>
      <c r="W77" s="36" t="n">
        <v>1.380437</v>
      </c>
      <c r="X77" s="36" t="n">
        <v>1.380688</v>
      </c>
      <c r="Y77" s="36" t="n">
        <v>1.382924</v>
      </c>
      <c r="Z77" s="36" t="n">
        <v>1.385283</v>
      </c>
      <c r="AA77" s="36" t="n">
        <v>1.386783</v>
      </c>
      <c r="AB77" s="36" t="n">
        <v>1.389377</v>
      </c>
      <c r="AC77" s="36" t="n">
        <v>1.392883</v>
      </c>
      <c r="AD77" s="36" t="n">
        <v>1.397059</v>
      </c>
      <c r="AE77" s="36" t="n">
        <v>1.401429</v>
      </c>
      <c r="AF77" s="36" t="n">
        <v>1.40717</v>
      </c>
      <c r="AG77" s="36" t="n">
        <v>1.413971</v>
      </c>
      <c r="AH77" s="36" t="n">
        <v>1.420649</v>
      </c>
      <c r="AI77" s="36" t="n">
        <v>1.428639</v>
      </c>
      <c r="AJ77" s="36" t="n">
        <v>1.43767</v>
      </c>
      <c r="AK77" s="80" t="n">
        <v>-0.004596</v>
      </c>
    </row>
    <row r="78" ht="15" customHeight="1" s="67">
      <c r="A78" s="22" t="inlineStr">
        <is>
          <t>CKI000:oa_WaterHeating</t>
        </is>
      </c>
      <c r="B78" s="34" t="inlineStr">
        <is>
          <t xml:space="preserve">   Water Heating 1/</t>
        </is>
      </c>
      <c r="C78" s="36" t="n">
        <v>0.684771</v>
      </c>
      <c r="D78" s="36" t="n">
        <v>0.687079</v>
      </c>
      <c r="E78" s="36" t="n">
        <v>0.687688</v>
      </c>
      <c r="F78" s="36" t="n">
        <v>0.688991</v>
      </c>
      <c r="G78" s="36" t="n">
        <v>0.688706</v>
      </c>
      <c r="H78" s="36" t="n">
        <v>0.6875869999999999</v>
      </c>
      <c r="I78" s="36" t="n">
        <v>0.685483</v>
      </c>
      <c r="J78" s="36" t="n">
        <v>0.6828419999999999</v>
      </c>
      <c r="K78" s="36" t="n">
        <v>0.680487</v>
      </c>
      <c r="L78" s="36" t="n">
        <v>0.679868</v>
      </c>
      <c r="M78" s="36" t="n">
        <v>0.680918</v>
      </c>
      <c r="N78" s="36" t="n">
        <v>0.682592</v>
      </c>
      <c r="O78" s="36" t="n">
        <v>0.682376</v>
      </c>
      <c r="P78" s="36" t="n">
        <v>0.682939</v>
      </c>
      <c r="Q78" s="36" t="n">
        <v>0.684473</v>
      </c>
      <c r="R78" s="36" t="n">
        <v>0.686037</v>
      </c>
      <c r="S78" s="36" t="n">
        <v>0.687557</v>
      </c>
      <c r="T78" s="36" t="n">
        <v>0.6892430000000001</v>
      </c>
      <c r="U78" s="36" t="n">
        <v>0.691157</v>
      </c>
      <c r="V78" s="36" t="n">
        <v>0.6929920000000001</v>
      </c>
      <c r="W78" s="36" t="n">
        <v>0.694541</v>
      </c>
      <c r="X78" s="36" t="n">
        <v>0.696445</v>
      </c>
      <c r="Y78" s="36" t="n">
        <v>0.698539</v>
      </c>
      <c r="Z78" s="36" t="n">
        <v>0.700591</v>
      </c>
      <c r="AA78" s="36" t="n">
        <v>0.702627</v>
      </c>
      <c r="AB78" s="36" t="n">
        <v>0.704582</v>
      </c>
      <c r="AC78" s="36" t="n">
        <v>0.706302</v>
      </c>
      <c r="AD78" s="36" t="n">
        <v>0.707961</v>
      </c>
      <c r="AE78" s="36" t="n">
        <v>0.709457</v>
      </c>
      <c r="AF78" s="36" t="n">
        <v>0.711026</v>
      </c>
      <c r="AG78" s="36" t="n">
        <v>0.712694</v>
      </c>
      <c r="AH78" s="36" t="n">
        <v>0.714203</v>
      </c>
      <c r="AI78" s="36" t="n">
        <v>0.715392</v>
      </c>
      <c r="AJ78" s="36" t="n">
        <v>0.716692</v>
      </c>
      <c r="AK78" s="80" t="n">
        <v>0.00132</v>
      </c>
    </row>
    <row r="79" ht="15" customHeight="1" s="67">
      <c r="A79" s="22" t="inlineStr">
        <is>
          <t>CKI000:oa_Ventilation</t>
        </is>
      </c>
      <c r="B79" s="34" t="inlineStr">
        <is>
          <t xml:space="preserve">   Ventilation</t>
        </is>
      </c>
      <c r="C79" s="36" t="n">
        <v>1.521983</v>
      </c>
      <c r="D79" s="36" t="n">
        <v>1.506261</v>
      </c>
      <c r="E79" s="36" t="n">
        <v>1.491117</v>
      </c>
      <c r="F79" s="36" t="n">
        <v>1.475689</v>
      </c>
      <c r="G79" s="36" t="n">
        <v>1.452316</v>
      </c>
      <c r="H79" s="36" t="n">
        <v>1.42914</v>
      </c>
      <c r="I79" s="36" t="n">
        <v>1.407887</v>
      </c>
      <c r="J79" s="36" t="n">
        <v>1.392861</v>
      </c>
      <c r="K79" s="36" t="n">
        <v>1.37292</v>
      </c>
      <c r="L79" s="36" t="n">
        <v>1.332107</v>
      </c>
      <c r="M79" s="36" t="n">
        <v>1.296885</v>
      </c>
      <c r="N79" s="36" t="n">
        <v>1.265788</v>
      </c>
      <c r="O79" s="36" t="n">
        <v>1.241164</v>
      </c>
      <c r="P79" s="36" t="n">
        <v>1.21478</v>
      </c>
      <c r="Q79" s="36" t="n">
        <v>1.188946</v>
      </c>
      <c r="R79" s="36" t="n">
        <v>1.160493</v>
      </c>
      <c r="S79" s="36" t="n">
        <v>1.137892</v>
      </c>
      <c r="T79" s="36" t="n">
        <v>1.115911</v>
      </c>
      <c r="U79" s="36" t="n">
        <v>1.097671</v>
      </c>
      <c r="V79" s="36" t="n">
        <v>1.081569</v>
      </c>
      <c r="W79" s="36" t="n">
        <v>1.064881</v>
      </c>
      <c r="X79" s="36" t="n">
        <v>1.050174</v>
      </c>
      <c r="Y79" s="36" t="n">
        <v>1.037808</v>
      </c>
      <c r="Z79" s="36" t="n">
        <v>1.024301</v>
      </c>
      <c r="AA79" s="36" t="n">
        <v>1.010717</v>
      </c>
      <c r="AB79" s="36" t="n">
        <v>0.998218</v>
      </c>
      <c r="AC79" s="36" t="n">
        <v>0.987056</v>
      </c>
      <c r="AD79" s="36" t="n">
        <v>0.9772650000000001</v>
      </c>
      <c r="AE79" s="36" t="n">
        <v>0.968368</v>
      </c>
      <c r="AF79" s="36" t="n">
        <v>0.960591</v>
      </c>
      <c r="AG79" s="36" t="n">
        <v>0.95444</v>
      </c>
      <c r="AH79" s="36" t="n">
        <v>0.948645</v>
      </c>
      <c r="AI79" s="36" t="n">
        <v>0.944313</v>
      </c>
      <c r="AJ79" s="36" t="n">
        <v>0.940688</v>
      </c>
      <c r="AK79" s="80" t="n">
        <v>-0.014604</v>
      </c>
    </row>
    <row r="80" ht="15" customHeight="1" s="67">
      <c r="A80" s="22" t="inlineStr">
        <is>
          <t>CKI000:oa_Cooking</t>
        </is>
      </c>
      <c r="B80" s="34" t="inlineStr">
        <is>
          <t xml:space="preserve">   Cooking</t>
        </is>
      </c>
      <c r="C80" s="36" t="n">
        <v>0.578172</v>
      </c>
      <c r="D80" s="36" t="n">
        <v>0.582651</v>
      </c>
      <c r="E80" s="36" t="n">
        <v>0.5876169999999999</v>
      </c>
      <c r="F80" s="36" t="n">
        <v>0.5926129999999999</v>
      </c>
      <c r="G80" s="36" t="n">
        <v>0.595055</v>
      </c>
      <c r="H80" s="36" t="n">
        <v>0.596521</v>
      </c>
      <c r="I80" s="36" t="n">
        <v>0.597207</v>
      </c>
      <c r="J80" s="36" t="n">
        <v>0.598095</v>
      </c>
      <c r="K80" s="36" t="n">
        <v>0.598198</v>
      </c>
      <c r="L80" s="36" t="n">
        <v>0.599463</v>
      </c>
      <c r="M80" s="36" t="n">
        <v>0.602237</v>
      </c>
      <c r="N80" s="36" t="n">
        <v>0.605795</v>
      </c>
      <c r="O80" s="36" t="n">
        <v>0.608563</v>
      </c>
      <c r="P80" s="36" t="n">
        <v>0.6116780000000001</v>
      </c>
      <c r="Q80" s="36" t="n">
        <v>0.6153</v>
      </c>
      <c r="R80" s="36" t="n">
        <v>0.6184269999999999</v>
      </c>
      <c r="S80" s="36" t="n">
        <v>0.622225</v>
      </c>
      <c r="T80" s="36" t="n">
        <v>0.625942</v>
      </c>
      <c r="U80" s="36" t="n">
        <v>0.630131</v>
      </c>
      <c r="V80" s="36" t="n">
        <v>0.634366</v>
      </c>
      <c r="W80" s="36" t="n">
        <v>0.638117</v>
      </c>
      <c r="X80" s="36" t="n">
        <v>0.64218</v>
      </c>
      <c r="Y80" s="36" t="n">
        <v>0.64655</v>
      </c>
      <c r="Z80" s="36" t="n">
        <v>0.650938</v>
      </c>
      <c r="AA80" s="36" t="n">
        <v>0.655199</v>
      </c>
      <c r="AB80" s="36" t="n">
        <v>0.659422</v>
      </c>
      <c r="AC80" s="36" t="n">
        <v>0.663586</v>
      </c>
      <c r="AD80" s="36" t="n">
        <v>0.667772</v>
      </c>
      <c r="AE80" s="36" t="n">
        <v>0.671869</v>
      </c>
      <c r="AF80" s="36" t="n">
        <v>0.676073</v>
      </c>
      <c r="AG80" s="36" t="n">
        <v>0.680478</v>
      </c>
      <c r="AH80" s="36" t="n">
        <v>0.6846719999999999</v>
      </c>
      <c r="AI80" s="36" t="n">
        <v>0.688746</v>
      </c>
      <c r="AJ80" s="36" t="n">
        <v>0.692796</v>
      </c>
      <c r="AK80" s="80" t="n">
        <v>0.005425</v>
      </c>
    </row>
    <row r="81" ht="15" customHeight="1" s="67">
      <c r="A81" s="22" t="inlineStr">
        <is>
          <t>CKI000:oa_Lighting</t>
        </is>
      </c>
      <c r="B81" s="34" t="inlineStr">
        <is>
          <t xml:space="preserve">   Lighting</t>
        </is>
      </c>
      <c r="C81" s="36" t="n">
        <v>1.445469</v>
      </c>
      <c r="D81" s="36" t="n">
        <v>1.418563</v>
      </c>
      <c r="E81" s="36" t="n">
        <v>1.397419</v>
      </c>
      <c r="F81" s="36" t="n">
        <v>1.356706</v>
      </c>
      <c r="G81" s="36" t="n">
        <v>1.314097</v>
      </c>
      <c r="H81" s="36" t="n">
        <v>1.276904</v>
      </c>
      <c r="I81" s="36" t="n">
        <v>1.245497</v>
      </c>
      <c r="J81" s="36" t="n">
        <v>1.222916</v>
      </c>
      <c r="K81" s="36" t="n">
        <v>1.199779</v>
      </c>
      <c r="L81" s="36" t="n">
        <v>1.180213</v>
      </c>
      <c r="M81" s="36" t="n">
        <v>1.165734</v>
      </c>
      <c r="N81" s="36" t="n">
        <v>1.154754</v>
      </c>
      <c r="O81" s="36" t="n">
        <v>1.149377</v>
      </c>
      <c r="P81" s="36" t="n">
        <v>1.115426</v>
      </c>
      <c r="Q81" s="36" t="n">
        <v>1.085029</v>
      </c>
      <c r="R81" s="36" t="n">
        <v>1.054484</v>
      </c>
      <c r="S81" s="36" t="n">
        <v>1.030883</v>
      </c>
      <c r="T81" s="36" t="n">
        <v>1.009409</v>
      </c>
      <c r="U81" s="36" t="n">
        <v>0.992439</v>
      </c>
      <c r="V81" s="36" t="n">
        <v>0.977923</v>
      </c>
      <c r="W81" s="36" t="n">
        <v>0.963541</v>
      </c>
      <c r="X81" s="36" t="n">
        <v>0.951526</v>
      </c>
      <c r="Y81" s="36" t="n">
        <v>0.941908</v>
      </c>
      <c r="Z81" s="36" t="n">
        <v>0.913169</v>
      </c>
      <c r="AA81" s="36" t="n">
        <v>0.887419</v>
      </c>
      <c r="AB81" s="36" t="n">
        <v>0.865262</v>
      </c>
      <c r="AC81" s="36" t="n">
        <v>0.84604</v>
      </c>
      <c r="AD81" s="36" t="n">
        <v>0.8288450000000001</v>
      </c>
      <c r="AE81" s="36" t="n">
        <v>0.812719</v>
      </c>
      <c r="AF81" s="36" t="n">
        <v>0.798109</v>
      </c>
      <c r="AG81" s="36" t="n">
        <v>0.785855</v>
      </c>
      <c r="AH81" s="36" t="n">
        <v>0.7747230000000001</v>
      </c>
      <c r="AI81" s="36" t="n">
        <v>0.765373</v>
      </c>
      <c r="AJ81" s="36" t="n">
        <v>0.757259</v>
      </c>
      <c r="AK81" s="80" t="n">
        <v>-0.019424</v>
      </c>
    </row>
    <row r="82" ht="15" customHeight="1" s="67">
      <c r="A82" s="22" t="inlineStr">
        <is>
          <t>CKI000:oa_Refrigeration</t>
        </is>
      </c>
      <c r="B82" s="34" t="inlineStr">
        <is>
          <t xml:space="preserve">   Refrigeration</t>
        </is>
      </c>
      <c r="C82" s="36" t="n">
        <v>1.919516</v>
      </c>
      <c r="D82" s="36" t="n">
        <v>1.917305</v>
      </c>
      <c r="E82" s="36" t="n">
        <v>1.91836</v>
      </c>
      <c r="F82" s="36" t="n">
        <v>1.914088</v>
      </c>
      <c r="G82" s="36" t="n">
        <v>1.891094</v>
      </c>
      <c r="H82" s="36" t="n">
        <v>1.865448</v>
      </c>
      <c r="I82" s="36" t="n">
        <v>1.844098</v>
      </c>
      <c r="J82" s="36" t="n">
        <v>1.832069</v>
      </c>
      <c r="K82" s="36" t="n">
        <v>1.815734</v>
      </c>
      <c r="L82" s="36" t="n">
        <v>1.803035</v>
      </c>
      <c r="M82" s="36" t="n">
        <v>1.795293</v>
      </c>
      <c r="N82" s="36" t="n">
        <v>1.79125</v>
      </c>
      <c r="O82" s="36" t="n">
        <v>1.794203</v>
      </c>
      <c r="P82" s="36" t="n">
        <v>1.790875</v>
      </c>
      <c r="Q82" s="36" t="n">
        <v>1.787455</v>
      </c>
      <c r="R82" s="36" t="n">
        <v>1.779251</v>
      </c>
      <c r="S82" s="36" t="n">
        <v>1.778293</v>
      </c>
      <c r="T82" s="36" t="n">
        <v>1.776502</v>
      </c>
      <c r="U82" s="36" t="n">
        <v>1.778514</v>
      </c>
      <c r="V82" s="36" t="n">
        <v>1.782418</v>
      </c>
      <c r="W82" s="36" t="n">
        <v>1.784055</v>
      </c>
      <c r="X82" s="36" t="n">
        <v>1.7872</v>
      </c>
      <c r="Y82" s="36" t="n">
        <v>1.792192</v>
      </c>
      <c r="Z82" s="36" t="n">
        <v>1.796582</v>
      </c>
      <c r="AA82" s="36" t="n">
        <v>1.800237</v>
      </c>
      <c r="AB82" s="36" t="n">
        <v>1.804109</v>
      </c>
      <c r="AC82" s="36" t="n">
        <v>1.809024</v>
      </c>
      <c r="AD82" s="36" t="n">
        <v>1.814756</v>
      </c>
      <c r="AE82" s="36" t="n">
        <v>1.820998</v>
      </c>
      <c r="AF82" s="36" t="n">
        <v>1.828152</v>
      </c>
      <c r="AG82" s="36" t="n">
        <v>1.837211</v>
      </c>
      <c r="AH82" s="36" t="n">
        <v>1.845685</v>
      </c>
      <c r="AI82" s="36" t="n">
        <v>1.855271</v>
      </c>
      <c r="AJ82" s="36" t="n">
        <v>1.864261</v>
      </c>
      <c r="AK82" s="80" t="n">
        <v>-0.000876</v>
      </c>
    </row>
    <row r="83" ht="15" customHeight="1" s="67">
      <c r="A83" s="22" t="inlineStr">
        <is>
          <t>CKI000:oa_OfficeEquipme</t>
        </is>
      </c>
      <c r="B83" s="34" t="inlineStr">
        <is>
          <t xml:space="preserve">   Computing</t>
        </is>
      </c>
      <c r="C83" s="36" t="n">
        <v>1.021883</v>
      </c>
      <c r="D83" s="36" t="n">
        <v>0.992913</v>
      </c>
      <c r="E83" s="36" t="n">
        <v>0.967382</v>
      </c>
      <c r="F83" s="36" t="n">
        <v>0.9455750000000001</v>
      </c>
      <c r="G83" s="36" t="n">
        <v>0.921914</v>
      </c>
      <c r="H83" s="36" t="n">
        <v>0.901233</v>
      </c>
      <c r="I83" s="36" t="n">
        <v>0.88434</v>
      </c>
      <c r="J83" s="36" t="n">
        <v>0.873575</v>
      </c>
      <c r="K83" s="36" t="n">
        <v>0.862435</v>
      </c>
      <c r="L83" s="36" t="n">
        <v>0.85317</v>
      </c>
      <c r="M83" s="36" t="n">
        <v>0.847517</v>
      </c>
      <c r="N83" s="36" t="n">
        <v>0.8451149999999999</v>
      </c>
      <c r="O83" s="36" t="n">
        <v>0.84657</v>
      </c>
      <c r="P83" s="36" t="n">
        <v>0.846905</v>
      </c>
      <c r="Q83" s="36" t="n">
        <v>0.848924</v>
      </c>
      <c r="R83" s="36" t="n">
        <v>0.849232</v>
      </c>
      <c r="S83" s="36" t="n">
        <v>0.852384</v>
      </c>
      <c r="T83" s="36" t="n">
        <v>0.854675</v>
      </c>
      <c r="U83" s="36" t="n">
        <v>0.859652</v>
      </c>
      <c r="V83" s="36" t="n">
        <v>0.865259</v>
      </c>
      <c r="W83" s="36" t="n">
        <v>0.869498</v>
      </c>
      <c r="X83" s="36" t="n">
        <v>0.874186</v>
      </c>
      <c r="Y83" s="36" t="n">
        <v>0.878097</v>
      </c>
      <c r="Z83" s="36" t="n">
        <v>0.881841</v>
      </c>
      <c r="AA83" s="36" t="n">
        <v>0.885092</v>
      </c>
      <c r="AB83" s="36" t="n">
        <v>0.885521</v>
      </c>
      <c r="AC83" s="36" t="n">
        <v>0.886143</v>
      </c>
      <c r="AD83" s="36" t="n">
        <v>0.884229</v>
      </c>
      <c r="AE83" s="36" t="n">
        <v>0.880997</v>
      </c>
      <c r="AF83" s="36" t="n">
        <v>0.8766620000000001</v>
      </c>
      <c r="AG83" s="36" t="n">
        <v>0.871711</v>
      </c>
      <c r="AH83" s="36" t="n">
        <v>0.862224</v>
      </c>
      <c r="AI83" s="36" t="n">
        <v>0.851737</v>
      </c>
      <c r="AJ83" s="36" t="n">
        <v>0.836703</v>
      </c>
      <c r="AK83" s="80" t="n">
        <v>-0.005335</v>
      </c>
    </row>
    <row r="84" ht="15" customHeight="1" s="67">
      <c r="A84" s="22" t="inlineStr">
        <is>
          <t>CKI000:pa_OfficeEquipme</t>
        </is>
      </c>
      <c r="B84" s="34" t="inlineStr">
        <is>
          <t xml:space="preserve">   Office Equipment</t>
        </is>
      </c>
      <c r="C84" s="36" t="n">
        <v>1.069024</v>
      </c>
      <c r="D84" s="36" t="n">
        <v>1.134612</v>
      </c>
      <c r="E84" s="36" t="n">
        <v>1.197379</v>
      </c>
      <c r="F84" s="36" t="n">
        <v>1.254249</v>
      </c>
      <c r="G84" s="36" t="n">
        <v>1.298846</v>
      </c>
      <c r="H84" s="36" t="n">
        <v>1.340105</v>
      </c>
      <c r="I84" s="36" t="n">
        <v>1.378105</v>
      </c>
      <c r="J84" s="36" t="n">
        <v>1.418518</v>
      </c>
      <c r="K84" s="36" t="n">
        <v>1.451209</v>
      </c>
      <c r="L84" s="36" t="n">
        <v>1.482571</v>
      </c>
      <c r="M84" s="36" t="n">
        <v>1.512842</v>
      </c>
      <c r="N84" s="36" t="n">
        <v>1.542115</v>
      </c>
      <c r="O84" s="36" t="n">
        <v>1.574191</v>
      </c>
      <c r="P84" s="36" t="n">
        <v>1.60251</v>
      </c>
      <c r="Q84" s="36" t="n">
        <v>1.62734</v>
      </c>
      <c r="R84" s="36" t="n">
        <v>1.645869</v>
      </c>
      <c r="S84" s="36" t="n">
        <v>1.667809</v>
      </c>
      <c r="T84" s="36" t="n">
        <v>1.687368</v>
      </c>
      <c r="U84" s="36" t="n">
        <v>1.708975</v>
      </c>
      <c r="V84" s="36" t="n">
        <v>1.731897</v>
      </c>
      <c r="W84" s="36" t="n">
        <v>1.751451</v>
      </c>
      <c r="X84" s="36" t="n">
        <v>1.772728</v>
      </c>
      <c r="Y84" s="36" t="n">
        <v>1.795228</v>
      </c>
      <c r="Z84" s="36" t="n">
        <v>1.81906</v>
      </c>
      <c r="AA84" s="36" t="n">
        <v>1.842808</v>
      </c>
      <c r="AB84" s="36" t="n">
        <v>1.867799</v>
      </c>
      <c r="AC84" s="36" t="n">
        <v>1.894907</v>
      </c>
      <c r="AD84" s="36" t="n">
        <v>1.924742</v>
      </c>
      <c r="AE84" s="36" t="n">
        <v>1.957179</v>
      </c>
      <c r="AF84" s="36" t="n">
        <v>1.992768</v>
      </c>
      <c r="AG84" s="36" t="n">
        <v>2.03427</v>
      </c>
      <c r="AH84" s="36" t="n">
        <v>2.078276</v>
      </c>
      <c r="AI84" s="36" t="n">
        <v>2.126835</v>
      </c>
      <c r="AJ84" s="36" t="n">
        <v>2.179574</v>
      </c>
      <c r="AK84" s="80" t="n">
        <v>0.020611</v>
      </c>
    </row>
    <row r="85" ht="15" customHeight="1" s="67">
      <c r="A85" s="22" t="inlineStr">
        <is>
          <t>CKI000:pa_OtherUses</t>
        </is>
      </c>
      <c r="B85" s="34" t="inlineStr">
        <is>
          <t xml:space="preserve">   Other Uses 6/</t>
        </is>
      </c>
      <c r="C85" s="36" t="n">
        <v>6.037271</v>
      </c>
      <c r="D85" s="36" t="n">
        <v>5.920036</v>
      </c>
      <c r="E85" s="36" t="n">
        <v>6.000151</v>
      </c>
      <c r="F85" s="36" t="n">
        <v>6.002564</v>
      </c>
      <c r="G85" s="36" t="n">
        <v>5.990265</v>
      </c>
      <c r="H85" s="36" t="n">
        <v>5.982377</v>
      </c>
      <c r="I85" s="36" t="n">
        <v>5.972547</v>
      </c>
      <c r="J85" s="36" t="n">
        <v>5.984785</v>
      </c>
      <c r="K85" s="36" t="n">
        <v>5.995702</v>
      </c>
      <c r="L85" s="36" t="n">
        <v>6.013202</v>
      </c>
      <c r="M85" s="36" t="n">
        <v>6.038434</v>
      </c>
      <c r="N85" s="36" t="n">
        <v>6.074342</v>
      </c>
      <c r="O85" s="36" t="n">
        <v>6.120166</v>
      </c>
      <c r="P85" s="36" t="n">
        <v>6.166453</v>
      </c>
      <c r="Q85" s="36" t="n">
        <v>6.209982</v>
      </c>
      <c r="R85" s="36" t="n">
        <v>6.240394</v>
      </c>
      <c r="S85" s="36" t="n">
        <v>6.288884</v>
      </c>
      <c r="T85" s="36" t="n">
        <v>6.335429</v>
      </c>
      <c r="U85" s="36" t="n">
        <v>6.393382</v>
      </c>
      <c r="V85" s="36" t="n">
        <v>6.457795</v>
      </c>
      <c r="W85" s="36" t="n">
        <v>6.520642</v>
      </c>
      <c r="X85" s="36" t="n">
        <v>6.589046</v>
      </c>
      <c r="Y85" s="36" t="n">
        <v>6.664019</v>
      </c>
      <c r="Z85" s="36" t="n">
        <v>6.741769</v>
      </c>
      <c r="AA85" s="36" t="n">
        <v>6.82256</v>
      </c>
      <c r="AB85" s="36" t="n">
        <v>6.905743</v>
      </c>
      <c r="AC85" s="36" t="n">
        <v>6.997837</v>
      </c>
      <c r="AD85" s="36" t="n">
        <v>7.095588</v>
      </c>
      <c r="AE85" s="36" t="n">
        <v>7.199392</v>
      </c>
      <c r="AF85" s="36" t="n">
        <v>7.312113</v>
      </c>
      <c r="AG85" s="36" t="n">
        <v>7.43383</v>
      </c>
      <c r="AH85" s="36" t="n">
        <v>7.557386</v>
      </c>
      <c r="AI85" s="36" t="n">
        <v>7.688735</v>
      </c>
      <c r="AJ85" s="36" t="n">
        <v>7.823172</v>
      </c>
      <c r="AK85" s="80" t="n">
        <v>0.008749</v>
      </c>
    </row>
    <row r="86" ht="15" customHeight="1" s="67">
      <c r="A86" s="22" t="inlineStr">
        <is>
          <t>CKI000:pa_Total</t>
        </is>
      </c>
      <c r="B86" s="31" t="inlineStr">
        <is>
          <t xml:space="preserve">     Total</t>
        </is>
      </c>
      <c r="C86" s="35" t="n">
        <v>17.982412</v>
      </c>
      <c r="D86" s="35" t="n">
        <v>18.267475</v>
      </c>
      <c r="E86" s="35" t="n">
        <v>18.04841</v>
      </c>
      <c r="F86" s="35" t="n">
        <v>18.068146</v>
      </c>
      <c r="G86" s="35" t="n">
        <v>17.960018</v>
      </c>
      <c r="H86" s="35" t="n">
        <v>17.852036</v>
      </c>
      <c r="I86" s="35" t="n">
        <v>17.748821</v>
      </c>
      <c r="J86" s="35" t="n">
        <v>17.702641</v>
      </c>
      <c r="K86" s="35" t="n">
        <v>17.632088</v>
      </c>
      <c r="L86" s="35" t="n">
        <v>17.56485</v>
      </c>
      <c r="M86" s="35" t="n">
        <v>17.535576</v>
      </c>
      <c r="N86" s="35" t="n">
        <v>17.537052</v>
      </c>
      <c r="O86" s="35" t="n">
        <v>17.575821</v>
      </c>
      <c r="P86" s="35" t="n">
        <v>17.573887</v>
      </c>
      <c r="Q86" s="35" t="n">
        <v>17.57383</v>
      </c>
      <c r="R86" s="35" t="n">
        <v>17.538465</v>
      </c>
      <c r="S86" s="35" t="n">
        <v>17.553513</v>
      </c>
      <c r="T86" s="35" t="n">
        <v>17.56591</v>
      </c>
      <c r="U86" s="35" t="n">
        <v>17.611017</v>
      </c>
      <c r="V86" s="35" t="n">
        <v>17.672291</v>
      </c>
      <c r="W86" s="35" t="n">
        <v>17.722013</v>
      </c>
      <c r="X86" s="35" t="n">
        <v>17.788414</v>
      </c>
      <c r="Y86" s="35" t="n">
        <v>17.871517</v>
      </c>
      <c r="Z86" s="35" t="n">
        <v>17.93749</v>
      </c>
      <c r="AA86" s="35" t="n">
        <v>18.007084</v>
      </c>
      <c r="AB86" s="35" t="n">
        <v>18.083462</v>
      </c>
      <c r="AC86" s="35" t="n">
        <v>18.176636</v>
      </c>
      <c r="AD86" s="35" t="n">
        <v>18.280722</v>
      </c>
      <c r="AE86" s="35" t="n">
        <v>18.394377</v>
      </c>
      <c r="AF86" s="35" t="n">
        <v>18.524494</v>
      </c>
      <c r="AG86" s="35" t="n">
        <v>18.676716</v>
      </c>
      <c r="AH86" s="35" t="n">
        <v>18.82885</v>
      </c>
      <c r="AI86" s="35" t="n">
        <v>18.99696</v>
      </c>
      <c r="AJ86" s="35" t="n">
        <v>19.170887</v>
      </c>
      <c r="AK86" s="81" t="n">
        <v>0.00151</v>
      </c>
    </row>
    <row r="88" ht="15" customHeight="1" s="67">
      <c r="B88" s="31" t="inlineStr">
        <is>
          <t>Nonmarketed Renewable Fuels 7/</t>
        </is>
      </c>
    </row>
    <row r="89" ht="15" customHeight="1" s="67">
      <c r="A89" s="22" t="inlineStr">
        <is>
          <t>CKI000:qa_SolarThermal</t>
        </is>
      </c>
      <c r="B89" s="34" t="inlineStr">
        <is>
          <t xml:space="preserve">  Solar Thermal</t>
        </is>
      </c>
      <c r="C89" s="36" t="n">
        <v>0.07373499999999999</v>
      </c>
      <c r="D89" s="36" t="n">
        <v>0.07442699999999999</v>
      </c>
      <c r="E89" s="36" t="n">
        <v>0.074363</v>
      </c>
      <c r="F89" s="36" t="n">
        <v>0.074822</v>
      </c>
      <c r="G89" s="36" t="n">
        <v>0.07486</v>
      </c>
      <c r="H89" s="36" t="n">
        <v>0.07364999999999999</v>
      </c>
      <c r="I89" s="36" t="n">
        <v>0.072865</v>
      </c>
      <c r="J89" s="36" t="n">
        <v>0.07197000000000001</v>
      </c>
      <c r="K89" s="36" t="n">
        <v>0.07178900000000001</v>
      </c>
      <c r="L89" s="36" t="n">
        <v>0.07112400000000001</v>
      </c>
      <c r="M89" s="36" t="n">
        <v>0.070483</v>
      </c>
      <c r="N89" s="36" t="n">
        <v>0.07041</v>
      </c>
      <c r="O89" s="36" t="n">
        <v>0.070246</v>
      </c>
      <c r="P89" s="36" t="n">
        <v>0.070214</v>
      </c>
      <c r="Q89" s="36" t="n">
        <v>0.070245</v>
      </c>
      <c r="R89" s="36" t="n">
        <v>0.07002700000000001</v>
      </c>
      <c r="S89" s="36" t="n">
        <v>0.06967</v>
      </c>
      <c r="T89" s="36" t="n">
        <v>0.069689</v>
      </c>
      <c r="U89" s="36" t="n">
        <v>0.069492</v>
      </c>
      <c r="V89" s="36" t="n">
        <v>0.069454</v>
      </c>
      <c r="W89" s="36" t="n">
        <v>0.069631</v>
      </c>
      <c r="X89" s="36" t="n">
        <v>0.06933599999999999</v>
      </c>
      <c r="Y89" s="36" t="n">
        <v>0.069261</v>
      </c>
      <c r="Z89" s="36" t="n">
        <v>0.069191</v>
      </c>
      <c r="AA89" s="36" t="n">
        <v>0.069123</v>
      </c>
      <c r="AB89" s="36" t="n">
        <v>0.069026</v>
      </c>
      <c r="AC89" s="36" t="n">
        <v>0.068893</v>
      </c>
      <c r="AD89" s="36" t="n">
        <v>0.068795</v>
      </c>
      <c r="AE89" s="36" t="n">
        <v>0.068677</v>
      </c>
      <c r="AF89" s="36" t="n">
        <v>0.068565</v>
      </c>
      <c r="AG89" s="36" t="n">
        <v>0.06837600000000001</v>
      </c>
      <c r="AH89" s="36" t="n">
        <v>0.06839099999999999</v>
      </c>
      <c r="AI89" s="36" t="n">
        <v>0.068328</v>
      </c>
      <c r="AJ89" s="36" t="n">
        <v>0.068296</v>
      </c>
      <c r="AK89" s="80" t="n">
        <v>-0.002683</v>
      </c>
    </row>
    <row r="90" ht="15" customHeight="1" s="67">
      <c r="A90" s="22" t="inlineStr">
        <is>
          <t>CKI000:qa_SolarPhotovol</t>
        </is>
      </c>
      <c r="B90" s="34" t="inlineStr">
        <is>
          <t xml:space="preserve">  Solar Photovoltaic</t>
        </is>
      </c>
      <c r="C90" s="36" t="n">
        <v>0.114854</v>
      </c>
      <c r="D90" s="36" t="n">
        <v>0.134831</v>
      </c>
      <c r="E90" s="36" t="n">
        <v>0.160386</v>
      </c>
      <c r="F90" s="36" t="n">
        <v>0.188593</v>
      </c>
      <c r="G90" s="36" t="n">
        <v>0.215071</v>
      </c>
      <c r="H90" s="36" t="n">
        <v>0.235599</v>
      </c>
      <c r="I90" s="36" t="n">
        <v>0.253077</v>
      </c>
      <c r="J90" s="36" t="n">
        <v>0.2646</v>
      </c>
      <c r="K90" s="36" t="n">
        <v>0.271048</v>
      </c>
      <c r="L90" s="36" t="n">
        <v>0.274765</v>
      </c>
      <c r="M90" s="36" t="n">
        <v>0.279101</v>
      </c>
      <c r="N90" s="36" t="n">
        <v>0.287516</v>
      </c>
      <c r="O90" s="36" t="n">
        <v>0.296452</v>
      </c>
      <c r="P90" s="36" t="n">
        <v>0.306278</v>
      </c>
      <c r="Q90" s="36" t="n">
        <v>0.31694</v>
      </c>
      <c r="R90" s="36" t="n">
        <v>0.326981</v>
      </c>
      <c r="S90" s="36" t="n">
        <v>0.336555</v>
      </c>
      <c r="T90" s="36" t="n">
        <v>0.348926</v>
      </c>
      <c r="U90" s="36" t="n">
        <v>0.360834</v>
      </c>
      <c r="V90" s="36" t="n">
        <v>0.373962</v>
      </c>
      <c r="W90" s="36" t="n">
        <v>0.389789</v>
      </c>
      <c r="X90" s="36" t="n">
        <v>0.40211</v>
      </c>
      <c r="Y90" s="36" t="n">
        <v>0.416367</v>
      </c>
      <c r="Z90" s="36" t="n">
        <v>0.430412</v>
      </c>
      <c r="AA90" s="36" t="n">
        <v>0.444761</v>
      </c>
      <c r="AB90" s="36" t="n">
        <v>0.459955</v>
      </c>
      <c r="AC90" s="36" t="n">
        <v>0.474177</v>
      </c>
      <c r="AD90" s="36" t="n">
        <v>0.489064</v>
      </c>
      <c r="AE90" s="36" t="n">
        <v>0.5040210000000001</v>
      </c>
      <c r="AF90" s="36" t="n">
        <v>0.518719</v>
      </c>
      <c r="AG90" s="36" t="n">
        <v>0.532737</v>
      </c>
      <c r="AH90" s="36" t="n">
        <v>0.549215</v>
      </c>
      <c r="AI90" s="36" t="n">
        <v>0.565291</v>
      </c>
      <c r="AJ90" s="36" t="n">
        <v>0.581317</v>
      </c>
      <c r="AK90" s="80" t="n">
        <v>0.046723</v>
      </c>
    </row>
    <row r="91" ht="15" customHeight="1" s="67">
      <c r="A91" s="22" t="inlineStr">
        <is>
          <t>CKI000:qa_EKnowitzWindy</t>
        </is>
      </c>
      <c r="B91" s="34" t="inlineStr">
        <is>
          <t xml:space="preserve">  Wind</t>
        </is>
      </c>
      <c r="C91" s="36" t="n">
        <v>0.007044</v>
      </c>
      <c r="D91" s="36" t="n">
        <v>0.007045</v>
      </c>
      <c r="E91" s="36" t="n">
        <v>0.006945</v>
      </c>
      <c r="F91" s="36" t="n">
        <v>0.006929</v>
      </c>
      <c r="G91" s="36" t="n">
        <v>0.0069</v>
      </c>
      <c r="H91" s="36" t="n">
        <v>0.00681</v>
      </c>
      <c r="I91" s="36" t="n">
        <v>0.006719</v>
      </c>
      <c r="J91" s="36" t="n">
        <v>0.006645</v>
      </c>
      <c r="K91" s="36" t="n">
        <v>0.006617</v>
      </c>
      <c r="L91" s="36" t="n">
        <v>0.006572</v>
      </c>
      <c r="M91" s="36" t="n">
        <v>0.006533</v>
      </c>
      <c r="N91" s="36" t="n">
        <v>0.006509</v>
      </c>
      <c r="O91" s="36" t="n">
        <v>0.00649</v>
      </c>
      <c r="P91" s="36" t="n">
        <v>0.006477</v>
      </c>
      <c r="Q91" s="36" t="n">
        <v>0.006456</v>
      </c>
      <c r="R91" s="36" t="n">
        <v>0.006446</v>
      </c>
      <c r="S91" s="36" t="n">
        <v>0.006468</v>
      </c>
      <c r="T91" s="36" t="n">
        <v>0.006612</v>
      </c>
      <c r="U91" s="36" t="n">
        <v>0.006924</v>
      </c>
      <c r="V91" s="36" t="n">
        <v>0.007464</v>
      </c>
      <c r="W91" s="36" t="n">
        <v>0.008211</v>
      </c>
      <c r="X91" s="36" t="n">
        <v>0.009037999999999999</v>
      </c>
      <c r="Y91" s="36" t="n">
        <v>0.009953999999999999</v>
      </c>
      <c r="Z91" s="36" t="n">
        <v>0.010899</v>
      </c>
      <c r="AA91" s="36" t="n">
        <v>0.011859</v>
      </c>
      <c r="AB91" s="36" t="n">
        <v>0.012844</v>
      </c>
      <c r="AC91" s="36" t="n">
        <v>0.01382</v>
      </c>
      <c r="AD91" s="36" t="n">
        <v>0.014806</v>
      </c>
      <c r="AE91" s="36" t="n">
        <v>0.015802</v>
      </c>
      <c r="AF91" s="36" t="n">
        <v>0.016803</v>
      </c>
      <c r="AG91" s="36" t="n">
        <v>0.017801</v>
      </c>
      <c r="AH91" s="36" t="n">
        <v>0.018825</v>
      </c>
      <c r="AI91" s="36" t="n">
        <v>0.019836</v>
      </c>
      <c r="AJ91" s="36" t="n">
        <v>0.020835</v>
      </c>
      <c r="AK91" s="80" t="n">
        <v>0.034465</v>
      </c>
    </row>
    <row r="92" ht="15" customHeight="1" s="67">
      <c r="A92" s="22" t="inlineStr">
        <is>
          <t>CKI000:qa_TotalSolar</t>
        </is>
      </c>
      <c r="B92" s="31" t="inlineStr">
        <is>
          <t xml:space="preserve">    Total</t>
        </is>
      </c>
      <c r="C92" s="35" t="n">
        <v>0.195633</v>
      </c>
      <c r="D92" s="35" t="n">
        <v>0.216303</v>
      </c>
      <c r="E92" s="35" t="n">
        <v>0.241694</v>
      </c>
      <c r="F92" s="35" t="n">
        <v>0.270344</v>
      </c>
      <c r="G92" s="35" t="n">
        <v>0.296832</v>
      </c>
      <c r="H92" s="35" t="n">
        <v>0.31606</v>
      </c>
      <c r="I92" s="35" t="n">
        <v>0.332661</v>
      </c>
      <c r="J92" s="35" t="n">
        <v>0.343215</v>
      </c>
      <c r="K92" s="35" t="n">
        <v>0.349454</v>
      </c>
      <c r="L92" s="35" t="n">
        <v>0.35246</v>
      </c>
      <c r="M92" s="35" t="n">
        <v>0.356117</v>
      </c>
      <c r="N92" s="35" t="n">
        <v>0.364434</v>
      </c>
      <c r="O92" s="35" t="n">
        <v>0.373188</v>
      </c>
      <c r="P92" s="35" t="n">
        <v>0.38297</v>
      </c>
      <c r="Q92" s="35" t="n">
        <v>0.393641</v>
      </c>
      <c r="R92" s="35" t="n">
        <v>0.403454</v>
      </c>
      <c r="S92" s="35" t="n">
        <v>0.412693</v>
      </c>
      <c r="T92" s="35" t="n">
        <v>0.425228</v>
      </c>
      <c r="U92" s="35" t="n">
        <v>0.43725</v>
      </c>
      <c r="V92" s="35" t="n">
        <v>0.450879</v>
      </c>
      <c r="W92" s="35" t="n">
        <v>0.46763</v>
      </c>
      <c r="X92" s="35" t="n">
        <v>0.480484</v>
      </c>
      <c r="Y92" s="35" t="n">
        <v>0.495581</v>
      </c>
      <c r="Z92" s="35" t="n">
        <v>0.510501</v>
      </c>
      <c r="AA92" s="35" t="n">
        <v>0.525742</v>
      </c>
      <c r="AB92" s="35" t="n">
        <v>0.541825</v>
      </c>
      <c r="AC92" s="35" t="n">
        <v>0.556889</v>
      </c>
      <c r="AD92" s="35" t="n">
        <v>0.572666</v>
      </c>
      <c r="AE92" s="35" t="n">
        <v>0.5885</v>
      </c>
      <c r="AF92" s="35" t="n">
        <v>0.604087</v>
      </c>
      <c r="AG92" s="35" t="n">
        <v>0.618914</v>
      </c>
      <c r="AH92" s="35" t="n">
        <v>0.6364300000000001</v>
      </c>
      <c r="AI92" s="35" t="n">
        <v>0.653455</v>
      </c>
      <c r="AJ92" s="35" t="n">
        <v>0.670447</v>
      </c>
      <c r="AK92" s="81" t="n">
        <v>0.035984</v>
      </c>
    </row>
    <row r="94" ht="15" customHeight="1" s="67">
      <c r="B94" s="31" t="inlineStr">
        <is>
          <t>Heating Degree Days</t>
        </is>
      </c>
    </row>
    <row r="95" ht="15" customHeight="1" s="67">
      <c r="A95" s="22" t="inlineStr">
        <is>
          <t>CKI000:hdd_NewEngland</t>
        </is>
      </c>
      <c r="B95" s="34" t="inlineStr">
        <is>
          <t xml:space="preserve">   New England</t>
        </is>
      </c>
      <c r="C95" s="33" t="n">
        <v>6051</v>
      </c>
      <c r="D95" s="33" t="n">
        <v>6196</v>
      </c>
      <c r="E95" s="33" t="n">
        <v>6328</v>
      </c>
      <c r="F95" s="33" t="n">
        <v>6093</v>
      </c>
      <c r="G95" s="33" t="n">
        <v>6074</v>
      </c>
      <c r="H95" s="33" t="n">
        <v>6055</v>
      </c>
      <c r="I95" s="33" t="n">
        <v>6035</v>
      </c>
      <c r="J95" s="33" t="n">
        <v>6016</v>
      </c>
      <c r="K95" s="33" t="n">
        <v>5997</v>
      </c>
      <c r="L95" s="33" t="n">
        <v>5977</v>
      </c>
      <c r="M95" s="33" t="n">
        <v>5958</v>
      </c>
      <c r="N95" s="33" t="n">
        <v>5938</v>
      </c>
      <c r="O95" s="33" t="n">
        <v>5918</v>
      </c>
      <c r="P95" s="33" t="n">
        <v>5899</v>
      </c>
      <c r="Q95" s="33" t="n">
        <v>5879</v>
      </c>
      <c r="R95" s="33" t="n">
        <v>5860</v>
      </c>
      <c r="S95" s="33" t="n">
        <v>5840</v>
      </c>
      <c r="T95" s="33" t="n">
        <v>5820</v>
      </c>
      <c r="U95" s="33" t="n">
        <v>5801</v>
      </c>
      <c r="V95" s="33" t="n">
        <v>5781</v>
      </c>
      <c r="W95" s="33" t="n">
        <v>5761</v>
      </c>
      <c r="X95" s="33" t="n">
        <v>5741</v>
      </c>
      <c r="Y95" s="33" t="n">
        <v>5722</v>
      </c>
      <c r="Z95" s="33" t="n">
        <v>5702</v>
      </c>
      <c r="AA95" s="33" t="n">
        <v>5682</v>
      </c>
      <c r="AB95" s="33" t="n">
        <v>5663</v>
      </c>
      <c r="AC95" s="33" t="n">
        <v>5643</v>
      </c>
      <c r="AD95" s="33" t="n">
        <v>5623</v>
      </c>
      <c r="AE95" s="33" t="n">
        <v>5603</v>
      </c>
      <c r="AF95" s="33" t="n">
        <v>5584</v>
      </c>
      <c r="AG95" s="33" t="n">
        <v>5564</v>
      </c>
      <c r="AH95" s="33" t="n">
        <v>5544</v>
      </c>
      <c r="AI95" s="33" t="n">
        <v>5525</v>
      </c>
      <c r="AJ95" s="33" t="n">
        <v>5505</v>
      </c>
      <c r="AK95" s="80" t="n">
        <v>-0.003688</v>
      </c>
    </row>
    <row r="96" ht="15" customHeight="1" s="67">
      <c r="A96" s="22" t="inlineStr">
        <is>
          <t>CKI000:hdd_MiddleAtlant</t>
        </is>
      </c>
      <c r="B96" s="34" t="inlineStr">
        <is>
          <t xml:space="preserve">   Middle Atlantic</t>
        </is>
      </c>
      <c r="C96" s="33" t="n">
        <v>5333</v>
      </c>
      <c r="D96" s="33" t="n">
        <v>5716</v>
      </c>
      <c r="E96" s="33" t="n">
        <v>5707</v>
      </c>
      <c r="F96" s="33" t="n">
        <v>5472</v>
      </c>
      <c r="G96" s="33" t="n">
        <v>5454</v>
      </c>
      <c r="H96" s="33" t="n">
        <v>5436</v>
      </c>
      <c r="I96" s="33" t="n">
        <v>5418</v>
      </c>
      <c r="J96" s="33" t="n">
        <v>5400</v>
      </c>
      <c r="K96" s="33" t="n">
        <v>5382</v>
      </c>
      <c r="L96" s="33" t="n">
        <v>5364</v>
      </c>
      <c r="M96" s="33" t="n">
        <v>5346</v>
      </c>
      <c r="N96" s="33" t="n">
        <v>5328</v>
      </c>
      <c r="O96" s="33" t="n">
        <v>5310</v>
      </c>
      <c r="P96" s="33" t="n">
        <v>5292</v>
      </c>
      <c r="Q96" s="33" t="n">
        <v>5274</v>
      </c>
      <c r="R96" s="33" t="n">
        <v>5256</v>
      </c>
      <c r="S96" s="33" t="n">
        <v>5238</v>
      </c>
      <c r="T96" s="33" t="n">
        <v>5220</v>
      </c>
      <c r="U96" s="33" t="n">
        <v>5202</v>
      </c>
      <c r="V96" s="33" t="n">
        <v>5184</v>
      </c>
      <c r="W96" s="33" t="n">
        <v>5166</v>
      </c>
      <c r="X96" s="33" t="n">
        <v>5148</v>
      </c>
      <c r="Y96" s="33" t="n">
        <v>5130</v>
      </c>
      <c r="Z96" s="33" t="n">
        <v>5112</v>
      </c>
      <c r="AA96" s="33" t="n">
        <v>5094</v>
      </c>
      <c r="AB96" s="33" t="n">
        <v>5076</v>
      </c>
      <c r="AC96" s="33" t="n">
        <v>5058</v>
      </c>
      <c r="AD96" s="33" t="n">
        <v>5040</v>
      </c>
      <c r="AE96" s="33" t="n">
        <v>5022</v>
      </c>
      <c r="AF96" s="33" t="n">
        <v>5004</v>
      </c>
      <c r="AG96" s="33" t="n">
        <v>4987</v>
      </c>
      <c r="AH96" s="33" t="n">
        <v>4969</v>
      </c>
      <c r="AI96" s="33" t="n">
        <v>4951</v>
      </c>
      <c r="AJ96" s="33" t="n">
        <v>4933</v>
      </c>
      <c r="AK96" s="80" t="n">
        <v>-0.004593</v>
      </c>
    </row>
    <row r="97" ht="15" customHeight="1" s="67">
      <c r="A97" s="22" t="inlineStr">
        <is>
          <t>CKI000:hdd_EastNorthCen</t>
        </is>
      </c>
      <c r="B97" s="34" t="inlineStr">
        <is>
          <t xml:space="preserve">   East North Central</t>
        </is>
      </c>
      <c r="C97" s="33" t="n">
        <v>5684</v>
      </c>
      <c r="D97" s="33" t="n">
        <v>6313</v>
      </c>
      <c r="E97" s="33" t="n">
        <v>6197</v>
      </c>
      <c r="F97" s="33" t="n">
        <v>6027</v>
      </c>
      <c r="G97" s="33" t="n">
        <v>6013</v>
      </c>
      <c r="H97" s="33" t="n">
        <v>6000</v>
      </c>
      <c r="I97" s="33" t="n">
        <v>5986</v>
      </c>
      <c r="J97" s="33" t="n">
        <v>5972</v>
      </c>
      <c r="K97" s="33" t="n">
        <v>5958</v>
      </c>
      <c r="L97" s="33" t="n">
        <v>5945</v>
      </c>
      <c r="M97" s="33" t="n">
        <v>5931</v>
      </c>
      <c r="N97" s="33" t="n">
        <v>5917</v>
      </c>
      <c r="O97" s="33" t="n">
        <v>5903</v>
      </c>
      <c r="P97" s="33" t="n">
        <v>5889</v>
      </c>
      <c r="Q97" s="33" t="n">
        <v>5876</v>
      </c>
      <c r="R97" s="33" t="n">
        <v>5862</v>
      </c>
      <c r="S97" s="33" t="n">
        <v>5848</v>
      </c>
      <c r="T97" s="33" t="n">
        <v>5834</v>
      </c>
      <c r="U97" s="33" t="n">
        <v>5820</v>
      </c>
      <c r="V97" s="33" t="n">
        <v>5806</v>
      </c>
      <c r="W97" s="33" t="n">
        <v>5793</v>
      </c>
      <c r="X97" s="33" t="n">
        <v>5779</v>
      </c>
      <c r="Y97" s="33" t="n">
        <v>5765</v>
      </c>
      <c r="Z97" s="33" t="n">
        <v>5751</v>
      </c>
      <c r="AA97" s="33" t="n">
        <v>5737</v>
      </c>
      <c r="AB97" s="33" t="n">
        <v>5723</v>
      </c>
      <c r="AC97" s="33" t="n">
        <v>5709</v>
      </c>
      <c r="AD97" s="33" t="n">
        <v>5695</v>
      </c>
      <c r="AE97" s="33" t="n">
        <v>5681</v>
      </c>
      <c r="AF97" s="33" t="n">
        <v>5667</v>
      </c>
      <c r="AG97" s="33" t="n">
        <v>5654</v>
      </c>
      <c r="AH97" s="33" t="n">
        <v>5640</v>
      </c>
      <c r="AI97" s="33" t="n">
        <v>5626</v>
      </c>
      <c r="AJ97" s="33" t="n">
        <v>5612</v>
      </c>
      <c r="AK97" s="80" t="n">
        <v>-0.003671</v>
      </c>
    </row>
    <row r="98" ht="15" customHeight="1" s="67">
      <c r="A98" s="22" t="inlineStr">
        <is>
          <t>CKI000:hdd_WestNorthCen</t>
        </is>
      </c>
      <c r="B98" s="34" t="inlineStr">
        <is>
          <t xml:space="preserve">   West North Central</t>
        </is>
      </c>
      <c r="C98" s="33" t="n">
        <v>5999</v>
      </c>
      <c r="D98" s="33" t="n">
        <v>6767</v>
      </c>
      <c r="E98" s="33" t="n">
        <v>6394</v>
      </c>
      <c r="F98" s="33" t="n">
        <v>6271</v>
      </c>
      <c r="G98" s="33" t="n">
        <v>6257</v>
      </c>
      <c r="H98" s="33" t="n">
        <v>6243</v>
      </c>
      <c r="I98" s="33" t="n">
        <v>6229</v>
      </c>
      <c r="J98" s="33" t="n">
        <v>6214</v>
      </c>
      <c r="K98" s="33" t="n">
        <v>6200</v>
      </c>
      <c r="L98" s="33" t="n">
        <v>6186</v>
      </c>
      <c r="M98" s="33" t="n">
        <v>6171</v>
      </c>
      <c r="N98" s="33" t="n">
        <v>6156</v>
      </c>
      <c r="O98" s="33" t="n">
        <v>6142</v>
      </c>
      <c r="P98" s="33" t="n">
        <v>6127</v>
      </c>
      <c r="Q98" s="33" t="n">
        <v>6112</v>
      </c>
      <c r="R98" s="33" t="n">
        <v>6097</v>
      </c>
      <c r="S98" s="33" t="n">
        <v>6082</v>
      </c>
      <c r="T98" s="33" t="n">
        <v>6067</v>
      </c>
      <c r="U98" s="33" t="n">
        <v>6051</v>
      </c>
      <c r="V98" s="33" t="n">
        <v>6036</v>
      </c>
      <c r="W98" s="33" t="n">
        <v>6021</v>
      </c>
      <c r="X98" s="33" t="n">
        <v>6006</v>
      </c>
      <c r="Y98" s="33" t="n">
        <v>5991</v>
      </c>
      <c r="Z98" s="33" t="n">
        <v>5975</v>
      </c>
      <c r="AA98" s="33" t="n">
        <v>5960</v>
      </c>
      <c r="AB98" s="33" t="n">
        <v>5945</v>
      </c>
      <c r="AC98" s="33" t="n">
        <v>5929</v>
      </c>
      <c r="AD98" s="33" t="n">
        <v>5914</v>
      </c>
      <c r="AE98" s="33" t="n">
        <v>5898</v>
      </c>
      <c r="AF98" s="33" t="n">
        <v>5883</v>
      </c>
      <c r="AG98" s="33" t="n">
        <v>5867</v>
      </c>
      <c r="AH98" s="33" t="n">
        <v>5852</v>
      </c>
      <c r="AI98" s="33" t="n">
        <v>5836</v>
      </c>
      <c r="AJ98" s="33" t="n">
        <v>5821</v>
      </c>
      <c r="AK98" s="80" t="n">
        <v>-0.004695</v>
      </c>
    </row>
    <row r="99" ht="15" customHeight="1" s="67">
      <c r="A99" s="22" t="inlineStr">
        <is>
          <t>CKI000:hdd_SouthAtlantc</t>
        </is>
      </c>
      <c r="B99" s="34" t="inlineStr">
        <is>
          <t xml:space="preserve">   South Atlantic</t>
        </is>
      </c>
      <c r="C99" s="33" t="n">
        <v>2232</v>
      </c>
      <c r="D99" s="33" t="n">
        <v>2665</v>
      </c>
      <c r="E99" s="33" t="n">
        <v>2672</v>
      </c>
      <c r="F99" s="33" t="n">
        <v>2512</v>
      </c>
      <c r="G99" s="33" t="n">
        <v>2501</v>
      </c>
      <c r="H99" s="33" t="n">
        <v>2490</v>
      </c>
      <c r="I99" s="33" t="n">
        <v>2480</v>
      </c>
      <c r="J99" s="33" t="n">
        <v>2470</v>
      </c>
      <c r="K99" s="33" t="n">
        <v>2460</v>
      </c>
      <c r="L99" s="33" t="n">
        <v>2449</v>
      </c>
      <c r="M99" s="33" t="n">
        <v>2439</v>
      </c>
      <c r="N99" s="33" t="n">
        <v>2429</v>
      </c>
      <c r="O99" s="33" t="n">
        <v>2419</v>
      </c>
      <c r="P99" s="33" t="n">
        <v>2408</v>
      </c>
      <c r="Q99" s="33" t="n">
        <v>2398</v>
      </c>
      <c r="R99" s="33" t="n">
        <v>2388</v>
      </c>
      <c r="S99" s="33" t="n">
        <v>2378</v>
      </c>
      <c r="T99" s="33" t="n">
        <v>2368</v>
      </c>
      <c r="U99" s="33" t="n">
        <v>2357</v>
      </c>
      <c r="V99" s="33" t="n">
        <v>2347</v>
      </c>
      <c r="W99" s="33" t="n">
        <v>2337</v>
      </c>
      <c r="X99" s="33" t="n">
        <v>2327</v>
      </c>
      <c r="Y99" s="33" t="n">
        <v>2317</v>
      </c>
      <c r="Z99" s="33" t="n">
        <v>2306</v>
      </c>
      <c r="AA99" s="33" t="n">
        <v>2296</v>
      </c>
      <c r="AB99" s="33" t="n">
        <v>2286</v>
      </c>
      <c r="AC99" s="33" t="n">
        <v>2276</v>
      </c>
      <c r="AD99" s="33" t="n">
        <v>2266</v>
      </c>
      <c r="AE99" s="33" t="n">
        <v>2256</v>
      </c>
      <c r="AF99" s="33" t="n">
        <v>2246</v>
      </c>
      <c r="AG99" s="33" t="n">
        <v>2236</v>
      </c>
      <c r="AH99" s="33" t="n">
        <v>2226</v>
      </c>
      <c r="AI99" s="33" t="n">
        <v>2215</v>
      </c>
      <c r="AJ99" s="33" t="n">
        <v>2205</v>
      </c>
      <c r="AK99" s="80" t="n">
        <v>-0.005904</v>
      </c>
    </row>
    <row r="100" ht="15" customHeight="1" s="67">
      <c r="A100" s="22" t="inlineStr">
        <is>
          <t>CKI000:hdd_EastSouthCen</t>
        </is>
      </c>
      <c r="B100" s="34" t="inlineStr">
        <is>
          <t xml:space="preserve">   East South Central</t>
        </is>
      </c>
      <c r="C100" s="33" t="n">
        <v>2832</v>
      </c>
      <c r="D100" s="33" t="n">
        <v>3480</v>
      </c>
      <c r="E100" s="33" t="n">
        <v>3440</v>
      </c>
      <c r="F100" s="33" t="n">
        <v>3279</v>
      </c>
      <c r="G100" s="33" t="n">
        <v>3270</v>
      </c>
      <c r="H100" s="33" t="n">
        <v>3262</v>
      </c>
      <c r="I100" s="33" t="n">
        <v>3253</v>
      </c>
      <c r="J100" s="33" t="n">
        <v>3245</v>
      </c>
      <c r="K100" s="33" t="n">
        <v>3236</v>
      </c>
      <c r="L100" s="33" t="n">
        <v>3227</v>
      </c>
      <c r="M100" s="33" t="n">
        <v>3219</v>
      </c>
      <c r="N100" s="33" t="n">
        <v>3210</v>
      </c>
      <c r="O100" s="33" t="n">
        <v>3201</v>
      </c>
      <c r="P100" s="33" t="n">
        <v>3193</v>
      </c>
      <c r="Q100" s="33" t="n">
        <v>3184</v>
      </c>
      <c r="R100" s="33" t="n">
        <v>3175</v>
      </c>
      <c r="S100" s="33" t="n">
        <v>3166</v>
      </c>
      <c r="T100" s="33" t="n">
        <v>3157</v>
      </c>
      <c r="U100" s="33" t="n">
        <v>3149</v>
      </c>
      <c r="V100" s="33" t="n">
        <v>3140</v>
      </c>
      <c r="W100" s="33" t="n">
        <v>3131</v>
      </c>
      <c r="X100" s="33" t="n">
        <v>3122</v>
      </c>
      <c r="Y100" s="33" t="n">
        <v>3113</v>
      </c>
      <c r="Z100" s="33" t="n">
        <v>3104</v>
      </c>
      <c r="AA100" s="33" t="n">
        <v>3095</v>
      </c>
      <c r="AB100" s="33" t="n">
        <v>3086</v>
      </c>
      <c r="AC100" s="33" t="n">
        <v>3077</v>
      </c>
      <c r="AD100" s="33" t="n">
        <v>3068</v>
      </c>
      <c r="AE100" s="33" t="n">
        <v>3059</v>
      </c>
      <c r="AF100" s="33" t="n">
        <v>3050</v>
      </c>
      <c r="AG100" s="33" t="n">
        <v>3041</v>
      </c>
      <c r="AH100" s="33" t="n">
        <v>3032</v>
      </c>
      <c r="AI100" s="33" t="n">
        <v>3023</v>
      </c>
      <c r="AJ100" s="33" t="n">
        <v>3014</v>
      </c>
      <c r="AK100" s="80" t="n">
        <v>-0.004483</v>
      </c>
    </row>
    <row r="101" ht="15" customHeight="1" s="67">
      <c r="A101" s="22" t="inlineStr">
        <is>
          <t>CKI000:hdd_WestSouthCen</t>
        </is>
      </c>
      <c r="B101" s="34" t="inlineStr">
        <is>
          <t xml:space="preserve">   West South Central</t>
        </is>
      </c>
      <c r="C101" s="33" t="n">
        <v>1582</v>
      </c>
      <c r="D101" s="33" t="n">
        <v>2161</v>
      </c>
      <c r="E101" s="33" t="n">
        <v>2036</v>
      </c>
      <c r="F101" s="33" t="n">
        <v>1940</v>
      </c>
      <c r="G101" s="33" t="n">
        <v>1929</v>
      </c>
      <c r="H101" s="33" t="n">
        <v>1918</v>
      </c>
      <c r="I101" s="33" t="n">
        <v>1908</v>
      </c>
      <c r="J101" s="33" t="n">
        <v>1897</v>
      </c>
      <c r="K101" s="33" t="n">
        <v>1887</v>
      </c>
      <c r="L101" s="33" t="n">
        <v>1876</v>
      </c>
      <c r="M101" s="33" t="n">
        <v>1866</v>
      </c>
      <c r="N101" s="33" t="n">
        <v>1855</v>
      </c>
      <c r="O101" s="33" t="n">
        <v>1845</v>
      </c>
      <c r="P101" s="33" t="n">
        <v>1835</v>
      </c>
      <c r="Q101" s="33" t="n">
        <v>1824</v>
      </c>
      <c r="R101" s="33" t="n">
        <v>1814</v>
      </c>
      <c r="S101" s="33" t="n">
        <v>1803</v>
      </c>
      <c r="T101" s="33" t="n">
        <v>1793</v>
      </c>
      <c r="U101" s="33" t="n">
        <v>1783</v>
      </c>
      <c r="V101" s="33" t="n">
        <v>1772</v>
      </c>
      <c r="W101" s="33" t="n">
        <v>1762</v>
      </c>
      <c r="X101" s="33" t="n">
        <v>1752</v>
      </c>
      <c r="Y101" s="33" t="n">
        <v>1742</v>
      </c>
      <c r="Z101" s="33" t="n">
        <v>1732</v>
      </c>
      <c r="AA101" s="33" t="n">
        <v>1721</v>
      </c>
      <c r="AB101" s="33" t="n">
        <v>1711</v>
      </c>
      <c r="AC101" s="33" t="n">
        <v>1701</v>
      </c>
      <c r="AD101" s="33" t="n">
        <v>1691</v>
      </c>
      <c r="AE101" s="33" t="n">
        <v>1681</v>
      </c>
      <c r="AF101" s="33" t="n">
        <v>1671</v>
      </c>
      <c r="AG101" s="33" t="n">
        <v>1660</v>
      </c>
      <c r="AH101" s="33" t="n">
        <v>1650</v>
      </c>
      <c r="AI101" s="33" t="n">
        <v>1640</v>
      </c>
      <c r="AJ101" s="33" t="n">
        <v>1630</v>
      </c>
      <c r="AK101" s="80" t="n">
        <v>-0.008774000000000001</v>
      </c>
    </row>
    <row r="102" ht="15" customHeight="1" s="67">
      <c r="A102" s="22" t="inlineStr">
        <is>
          <t>CKI000:hdd_Mountain</t>
        </is>
      </c>
      <c r="B102" s="34" t="inlineStr">
        <is>
          <t xml:space="preserve">   Mountain</t>
        </is>
      </c>
      <c r="C102" s="33" t="n">
        <v>4573</v>
      </c>
      <c r="D102" s="33" t="n">
        <v>4671</v>
      </c>
      <c r="E102" s="33" t="n">
        <v>4756</v>
      </c>
      <c r="F102" s="33" t="n">
        <v>4763</v>
      </c>
      <c r="G102" s="33" t="n">
        <v>4748</v>
      </c>
      <c r="H102" s="33" t="n">
        <v>4733</v>
      </c>
      <c r="I102" s="33" t="n">
        <v>4718</v>
      </c>
      <c r="J102" s="33" t="n">
        <v>4703</v>
      </c>
      <c r="K102" s="33" t="n">
        <v>4688</v>
      </c>
      <c r="L102" s="33" t="n">
        <v>4672</v>
      </c>
      <c r="M102" s="33" t="n">
        <v>4656</v>
      </c>
      <c r="N102" s="33" t="n">
        <v>4641</v>
      </c>
      <c r="O102" s="33" t="n">
        <v>4625</v>
      </c>
      <c r="P102" s="33" t="n">
        <v>4608</v>
      </c>
      <c r="Q102" s="33" t="n">
        <v>4592</v>
      </c>
      <c r="R102" s="33" t="n">
        <v>4576</v>
      </c>
      <c r="S102" s="33" t="n">
        <v>4559</v>
      </c>
      <c r="T102" s="33" t="n">
        <v>4542</v>
      </c>
      <c r="U102" s="33" t="n">
        <v>4526</v>
      </c>
      <c r="V102" s="33" t="n">
        <v>4509</v>
      </c>
      <c r="W102" s="33" t="n">
        <v>4492</v>
      </c>
      <c r="X102" s="33" t="n">
        <v>4476</v>
      </c>
      <c r="Y102" s="33" t="n">
        <v>4459</v>
      </c>
      <c r="Z102" s="33" t="n">
        <v>4442</v>
      </c>
      <c r="AA102" s="33" t="n">
        <v>4425</v>
      </c>
      <c r="AB102" s="33" t="n">
        <v>4409</v>
      </c>
      <c r="AC102" s="33" t="n">
        <v>4392</v>
      </c>
      <c r="AD102" s="33" t="n">
        <v>4375</v>
      </c>
      <c r="AE102" s="33" t="n">
        <v>4359</v>
      </c>
      <c r="AF102" s="33" t="n">
        <v>4342</v>
      </c>
      <c r="AG102" s="33" t="n">
        <v>4325</v>
      </c>
      <c r="AH102" s="33" t="n">
        <v>4309</v>
      </c>
      <c r="AI102" s="33" t="n">
        <v>4292</v>
      </c>
      <c r="AJ102" s="33" t="n">
        <v>4276</v>
      </c>
      <c r="AK102" s="80" t="n">
        <v>-0.002757</v>
      </c>
    </row>
    <row r="103" ht="15" customHeight="1" s="67">
      <c r="A103" s="22" t="inlineStr">
        <is>
          <t>CKI000:hdd_Pacific</t>
        </is>
      </c>
      <c r="B103" s="34" t="inlineStr">
        <is>
          <t xml:space="preserve">   Pacific</t>
        </is>
      </c>
      <c r="C103" s="33" t="n">
        <v>3180</v>
      </c>
      <c r="D103" s="33" t="n">
        <v>3257</v>
      </c>
      <c r="E103" s="33" t="n">
        <v>3258</v>
      </c>
      <c r="F103" s="33" t="n">
        <v>3255</v>
      </c>
      <c r="G103" s="33" t="n">
        <v>3246</v>
      </c>
      <c r="H103" s="33" t="n">
        <v>3235</v>
      </c>
      <c r="I103" s="33" t="n">
        <v>3225</v>
      </c>
      <c r="J103" s="33" t="n">
        <v>3214</v>
      </c>
      <c r="K103" s="33" t="n">
        <v>3204</v>
      </c>
      <c r="L103" s="33" t="n">
        <v>3193</v>
      </c>
      <c r="M103" s="33" t="n">
        <v>3182</v>
      </c>
      <c r="N103" s="33" t="n">
        <v>3172</v>
      </c>
      <c r="O103" s="33" t="n">
        <v>3161</v>
      </c>
      <c r="P103" s="33" t="n">
        <v>3150</v>
      </c>
      <c r="Q103" s="33" t="n">
        <v>3139</v>
      </c>
      <c r="R103" s="33" t="n">
        <v>3127</v>
      </c>
      <c r="S103" s="33" t="n">
        <v>3116</v>
      </c>
      <c r="T103" s="33" t="n">
        <v>3105</v>
      </c>
      <c r="U103" s="33" t="n">
        <v>3094</v>
      </c>
      <c r="V103" s="33" t="n">
        <v>3083</v>
      </c>
      <c r="W103" s="33" t="n">
        <v>3071</v>
      </c>
      <c r="X103" s="33" t="n">
        <v>3060</v>
      </c>
      <c r="Y103" s="33" t="n">
        <v>3049</v>
      </c>
      <c r="Z103" s="33" t="n">
        <v>3038</v>
      </c>
      <c r="AA103" s="33" t="n">
        <v>3026</v>
      </c>
      <c r="AB103" s="33" t="n">
        <v>3015</v>
      </c>
      <c r="AC103" s="33" t="n">
        <v>3004</v>
      </c>
      <c r="AD103" s="33" t="n">
        <v>2992</v>
      </c>
      <c r="AE103" s="33" t="n">
        <v>2981</v>
      </c>
      <c r="AF103" s="33" t="n">
        <v>2970</v>
      </c>
      <c r="AG103" s="33" t="n">
        <v>2959</v>
      </c>
      <c r="AH103" s="33" t="n">
        <v>2947</v>
      </c>
      <c r="AI103" s="33" t="n">
        <v>2936</v>
      </c>
      <c r="AJ103" s="33" t="n">
        <v>2925</v>
      </c>
      <c r="AK103" s="80" t="n">
        <v>-0.003354</v>
      </c>
    </row>
    <row r="104" ht="15" customHeight="1" s="67">
      <c r="A104" s="22" t="inlineStr">
        <is>
          <t>CKI000:hdd_UnitedStates</t>
        </is>
      </c>
      <c r="B104" s="31" t="inlineStr">
        <is>
          <t xml:space="preserve">      United States</t>
        </is>
      </c>
      <c r="C104" s="30" t="n">
        <v>3827.50293</v>
      </c>
      <c r="D104" s="30" t="n">
        <v>4232.292969</v>
      </c>
      <c r="E104" s="30" t="n">
        <v>4180.667969</v>
      </c>
      <c r="F104" s="30" t="n">
        <v>4049.862793</v>
      </c>
      <c r="G104" s="30" t="n">
        <v>4032.035889</v>
      </c>
      <c r="H104" s="30" t="n">
        <v>4014.181641</v>
      </c>
      <c r="I104" s="30" t="n">
        <v>3996.662354</v>
      </c>
      <c r="J104" s="30" t="n">
        <v>3978.95459</v>
      </c>
      <c r="K104" s="30" t="n">
        <v>3961.603027</v>
      </c>
      <c r="L104" s="30" t="n">
        <v>3943.823975</v>
      </c>
      <c r="M104" s="30" t="n">
        <v>3926.32959</v>
      </c>
      <c r="N104" s="30" t="n">
        <v>3908.900635</v>
      </c>
      <c r="O104" s="30" t="n">
        <v>3891.458252</v>
      </c>
      <c r="P104" s="30" t="n">
        <v>3873.794678</v>
      </c>
      <c r="Q104" s="30" t="n">
        <v>3856.34375</v>
      </c>
      <c r="R104" s="30" t="n">
        <v>3838.788818</v>
      </c>
      <c r="S104" s="30" t="n">
        <v>3821.172363</v>
      </c>
      <c r="T104" s="30" t="n">
        <v>3803.715576</v>
      </c>
      <c r="U104" s="30" t="n">
        <v>3786.186035</v>
      </c>
      <c r="V104" s="30" t="n">
        <v>3768.621582</v>
      </c>
      <c r="W104" s="30" t="n">
        <v>3751.157715</v>
      </c>
      <c r="X104" s="30" t="n">
        <v>3733.820557</v>
      </c>
      <c r="Y104" s="30" t="n">
        <v>3716.438477</v>
      </c>
      <c r="Z104" s="30" t="n">
        <v>3698.733887</v>
      </c>
      <c r="AA104" s="30" t="n">
        <v>3680.996826</v>
      </c>
      <c r="AB104" s="30" t="n">
        <v>3663.685791</v>
      </c>
      <c r="AC104" s="30" t="n">
        <v>3646.181885</v>
      </c>
      <c r="AD104" s="30" t="n">
        <v>3628.570312</v>
      </c>
      <c r="AE104" s="30" t="n">
        <v>3611.158936</v>
      </c>
      <c r="AF104" s="30" t="n">
        <v>3593.803223</v>
      </c>
      <c r="AG104" s="30" t="n">
        <v>3576.515625</v>
      </c>
      <c r="AH104" s="30" t="n">
        <v>3559.237061</v>
      </c>
      <c r="AI104" s="30" t="n">
        <v>3541.978516</v>
      </c>
      <c r="AJ104" s="30" t="n">
        <v>3525.158447</v>
      </c>
      <c r="AK104" s="81" t="n">
        <v>-0.005697</v>
      </c>
    </row>
    <row r="106" ht="15" customHeight="1" s="67">
      <c r="B106" s="31" t="inlineStr">
        <is>
          <t>Cooling Degree Days</t>
        </is>
      </c>
    </row>
    <row r="107" ht="15" customHeight="1" s="67">
      <c r="A107" s="22" t="inlineStr">
        <is>
          <t>CKI000:cdd_NewEngland</t>
        </is>
      </c>
      <c r="B107" s="34" t="inlineStr">
        <is>
          <t xml:space="preserve">   New England</t>
        </is>
      </c>
      <c r="C107" s="33" t="n">
        <v>445</v>
      </c>
      <c r="D107" s="33" t="n">
        <v>669</v>
      </c>
      <c r="E107" s="33" t="n">
        <v>490</v>
      </c>
      <c r="F107" s="33" t="n">
        <v>546</v>
      </c>
      <c r="G107" s="33" t="n">
        <v>551</v>
      </c>
      <c r="H107" s="33" t="n">
        <v>555</v>
      </c>
      <c r="I107" s="33" t="n">
        <v>560</v>
      </c>
      <c r="J107" s="33" t="n">
        <v>565</v>
      </c>
      <c r="K107" s="33" t="n">
        <v>569</v>
      </c>
      <c r="L107" s="33" t="n">
        <v>574</v>
      </c>
      <c r="M107" s="33" t="n">
        <v>579</v>
      </c>
      <c r="N107" s="33" t="n">
        <v>583</v>
      </c>
      <c r="O107" s="33" t="n">
        <v>588</v>
      </c>
      <c r="P107" s="33" t="n">
        <v>593</v>
      </c>
      <c r="Q107" s="33" t="n">
        <v>598</v>
      </c>
      <c r="R107" s="33" t="n">
        <v>602</v>
      </c>
      <c r="S107" s="33" t="n">
        <v>607</v>
      </c>
      <c r="T107" s="33" t="n">
        <v>612</v>
      </c>
      <c r="U107" s="33" t="n">
        <v>617</v>
      </c>
      <c r="V107" s="33" t="n">
        <v>621</v>
      </c>
      <c r="W107" s="33" t="n">
        <v>626</v>
      </c>
      <c r="X107" s="33" t="n">
        <v>631</v>
      </c>
      <c r="Y107" s="33" t="n">
        <v>636</v>
      </c>
      <c r="Z107" s="33" t="n">
        <v>640</v>
      </c>
      <c r="AA107" s="33" t="n">
        <v>645</v>
      </c>
      <c r="AB107" s="33" t="n">
        <v>650</v>
      </c>
      <c r="AC107" s="33" t="n">
        <v>655</v>
      </c>
      <c r="AD107" s="33" t="n">
        <v>659</v>
      </c>
      <c r="AE107" s="33" t="n">
        <v>664</v>
      </c>
      <c r="AF107" s="33" t="n">
        <v>669</v>
      </c>
      <c r="AG107" s="33" t="n">
        <v>674</v>
      </c>
      <c r="AH107" s="33" t="n">
        <v>679</v>
      </c>
      <c r="AI107" s="33" t="n">
        <v>683</v>
      </c>
      <c r="AJ107" s="33" t="n">
        <v>688</v>
      </c>
      <c r="AK107" s="80" t="n">
        <v>0.000875</v>
      </c>
    </row>
    <row r="108" ht="15" customHeight="1" s="67">
      <c r="A108" s="22" t="inlineStr">
        <is>
          <t>CKI000:cdd_MiddleAtlant</t>
        </is>
      </c>
      <c r="B108" s="34" t="inlineStr">
        <is>
          <t xml:space="preserve">   Middle Atlantic</t>
        </is>
      </c>
      <c r="C108" s="33" t="n">
        <v>660</v>
      </c>
      <c r="D108" s="33" t="n">
        <v>897</v>
      </c>
      <c r="E108" s="33" t="n">
        <v>679</v>
      </c>
      <c r="F108" s="33" t="n">
        <v>786</v>
      </c>
      <c r="G108" s="33" t="n">
        <v>792</v>
      </c>
      <c r="H108" s="33" t="n">
        <v>799</v>
      </c>
      <c r="I108" s="33" t="n">
        <v>806</v>
      </c>
      <c r="J108" s="33" t="n">
        <v>812</v>
      </c>
      <c r="K108" s="33" t="n">
        <v>819</v>
      </c>
      <c r="L108" s="33" t="n">
        <v>826</v>
      </c>
      <c r="M108" s="33" t="n">
        <v>832</v>
      </c>
      <c r="N108" s="33" t="n">
        <v>839</v>
      </c>
      <c r="O108" s="33" t="n">
        <v>845</v>
      </c>
      <c r="P108" s="33" t="n">
        <v>852</v>
      </c>
      <c r="Q108" s="33" t="n">
        <v>859</v>
      </c>
      <c r="R108" s="33" t="n">
        <v>865</v>
      </c>
      <c r="S108" s="33" t="n">
        <v>872</v>
      </c>
      <c r="T108" s="33" t="n">
        <v>879</v>
      </c>
      <c r="U108" s="33" t="n">
        <v>885</v>
      </c>
      <c r="V108" s="33" t="n">
        <v>892</v>
      </c>
      <c r="W108" s="33" t="n">
        <v>899</v>
      </c>
      <c r="X108" s="33" t="n">
        <v>905</v>
      </c>
      <c r="Y108" s="33" t="n">
        <v>912</v>
      </c>
      <c r="Z108" s="33" t="n">
        <v>919</v>
      </c>
      <c r="AA108" s="33" t="n">
        <v>925</v>
      </c>
      <c r="AB108" s="33" t="n">
        <v>932</v>
      </c>
      <c r="AC108" s="33" t="n">
        <v>939</v>
      </c>
      <c r="AD108" s="33" t="n">
        <v>945</v>
      </c>
      <c r="AE108" s="33" t="n">
        <v>952</v>
      </c>
      <c r="AF108" s="33" t="n">
        <v>959</v>
      </c>
      <c r="AG108" s="33" t="n">
        <v>965</v>
      </c>
      <c r="AH108" s="33" t="n">
        <v>972</v>
      </c>
      <c r="AI108" s="33" t="n">
        <v>979</v>
      </c>
      <c r="AJ108" s="33" t="n">
        <v>985</v>
      </c>
      <c r="AK108" s="80" t="n">
        <v>0.002929</v>
      </c>
    </row>
    <row r="109" ht="15" customHeight="1" s="67">
      <c r="A109" s="22" t="inlineStr">
        <is>
          <t>CKI000:cdd_EastNorthCen</t>
        </is>
      </c>
      <c r="B109" s="34" t="inlineStr">
        <is>
          <t xml:space="preserve">   East North Central</t>
        </is>
      </c>
      <c r="C109" s="33" t="n">
        <v>707</v>
      </c>
      <c r="D109" s="33" t="n">
        <v>985</v>
      </c>
      <c r="E109" s="33" t="n">
        <v>743</v>
      </c>
      <c r="F109" s="33" t="n">
        <v>804</v>
      </c>
      <c r="G109" s="33" t="n">
        <v>808</v>
      </c>
      <c r="H109" s="33" t="n">
        <v>811</v>
      </c>
      <c r="I109" s="33" t="n">
        <v>815</v>
      </c>
      <c r="J109" s="33" t="n">
        <v>819</v>
      </c>
      <c r="K109" s="33" t="n">
        <v>822</v>
      </c>
      <c r="L109" s="33" t="n">
        <v>826</v>
      </c>
      <c r="M109" s="33" t="n">
        <v>830</v>
      </c>
      <c r="N109" s="33" t="n">
        <v>833</v>
      </c>
      <c r="O109" s="33" t="n">
        <v>837</v>
      </c>
      <c r="P109" s="33" t="n">
        <v>841</v>
      </c>
      <c r="Q109" s="33" t="n">
        <v>844</v>
      </c>
      <c r="R109" s="33" t="n">
        <v>848</v>
      </c>
      <c r="S109" s="33" t="n">
        <v>852</v>
      </c>
      <c r="T109" s="33" t="n">
        <v>855</v>
      </c>
      <c r="U109" s="33" t="n">
        <v>859</v>
      </c>
      <c r="V109" s="33" t="n">
        <v>863</v>
      </c>
      <c r="W109" s="33" t="n">
        <v>867</v>
      </c>
      <c r="X109" s="33" t="n">
        <v>870</v>
      </c>
      <c r="Y109" s="33" t="n">
        <v>874</v>
      </c>
      <c r="Z109" s="33" t="n">
        <v>878</v>
      </c>
      <c r="AA109" s="33" t="n">
        <v>881</v>
      </c>
      <c r="AB109" s="33" t="n">
        <v>885</v>
      </c>
      <c r="AC109" s="33" t="n">
        <v>889</v>
      </c>
      <c r="AD109" s="33" t="n">
        <v>893</v>
      </c>
      <c r="AE109" s="33" t="n">
        <v>896</v>
      </c>
      <c r="AF109" s="33" t="n">
        <v>900</v>
      </c>
      <c r="AG109" s="33" t="n">
        <v>904</v>
      </c>
      <c r="AH109" s="33" t="n">
        <v>908</v>
      </c>
      <c r="AI109" s="33" t="n">
        <v>911</v>
      </c>
      <c r="AJ109" s="33" t="n">
        <v>915</v>
      </c>
      <c r="AK109" s="80" t="n">
        <v>-0.002301</v>
      </c>
    </row>
    <row r="110" ht="15" customHeight="1" s="67">
      <c r="A110" s="22" t="inlineStr">
        <is>
          <t>CKI000:cdd_WestNorthCen</t>
        </is>
      </c>
      <c r="B110" s="34" t="inlineStr">
        <is>
          <t xml:space="preserve">   West North Central</t>
        </is>
      </c>
      <c r="C110" s="33" t="n">
        <v>910</v>
      </c>
      <c r="D110" s="33" t="n">
        <v>1140</v>
      </c>
      <c r="E110" s="33" t="n">
        <v>938</v>
      </c>
      <c r="F110" s="33" t="n">
        <v>992</v>
      </c>
      <c r="G110" s="33" t="n">
        <v>995</v>
      </c>
      <c r="H110" s="33" t="n">
        <v>999</v>
      </c>
      <c r="I110" s="33" t="n">
        <v>1002</v>
      </c>
      <c r="J110" s="33" t="n">
        <v>1006</v>
      </c>
      <c r="K110" s="33" t="n">
        <v>1009</v>
      </c>
      <c r="L110" s="33" t="n">
        <v>1012</v>
      </c>
      <c r="M110" s="33" t="n">
        <v>1016</v>
      </c>
      <c r="N110" s="33" t="n">
        <v>1019</v>
      </c>
      <c r="O110" s="33" t="n">
        <v>1023</v>
      </c>
      <c r="P110" s="33" t="n">
        <v>1026</v>
      </c>
      <c r="Q110" s="33" t="n">
        <v>1030</v>
      </c>
      <c r="R110" s="33" t="n">
        <v>1033</v>
      </c>
      <c r="S110" s="33" t="n">
        <v>1037</v>
      </c>
      <c r="T110" s="33" t="n">
        <v>1041</v>
      </c>
      <c r="U110" s="33" t="n">
        <v>1044</v>
      </c>
      <c r="V110" s="33" t="n">
        <v>1048</v>
      </c>
      <c r="W110" s="33" t="n">
        <v>1051</v>
      </c>
      <c r="X110" s="33" t="n">
        <v>1055</v>
      </c>
      <c r="Y110" s="33" t="n">
        <v>1059</v>
      </c>
      <c r="Z110" s="33" t="n">
        <v>1062</v>
      </c>
      <c r="AA110" s="33" t="n">
        <v>1066</v>
      </c>
      <c r="AB110" s="33" t="n">
        <v>1070</v>
      </c>
      <c r="AC110" s="33" t="n">
        <v>1073</v>
      </c>
      <c r="AD110" s="33" t="n">
        <v>1077</v>
      </c>
      <c r="AE110" s="33" t="n">
        <v>1081</v>
      </c>
      <c r="AF110" s="33" t="n">
        <v>1084</v>
      </c>
      <c r="AG110" s="33" t="n">
        <v>1088</v>
      </c>
      <c r="AH110" s="33" t="n">
        <v>1092</v>
      </c>
      <c r="AI110" s="33" t="n">
        <v>1095</v>
      </c>
      <c r="AJ110" s="33" t="n">
        <v>1099</v>
      </c>
      <c r="AK110" s="80" t="n">
        <v>-0.001144</v>
      </c>
    </row>
    <row r="111" ht="15" customHeight="1" s="67">
      <c r="A111" s="22" t="inlineStr">
        <is>
          <t>CKI000:cdd_SouthAtlantc</t>
        </is>
      </c>
      <c r="B111" s="34" t="inlineStr">
        <is>
          <t xml:space="preserve">   South Atlantic</t>
        </is>
      </c>
      <c r="C111" s="33" t="n">
        <v>2250</v>
      </c>
      <c r="D111" s="33" t="n">
        <v>2348</v>
      </c>
      <c r="E111" s="33" t="n">
        <v>2113</v>
      </c>
      <c r="F111" s="33" t="n">
        <v>2279</v>
      </c>
      <c r="G111" s="33" t="n">
        <v>2291</v>
      </c>
      <c r="H111" s="33" t="n">
        <v>2303</v>
      </c>
      <c r="I111" s="33" t="n">
        <v>2315</v>
      </c>
      <c r="J111" s="33" t="n">
        <v>2327</v>
      </c>
      <c r="K111" s="33" t="n">
        <v>2339</v>
      </c>
      <c r="L111" s="33" t="n">
        <v>2350</v>
      </c>
      <c r="M111" s="33" t="n">
        <v>2362</v>
      </c>
      <c r="N111" s="33" t="n">
        <v>2374</v>
      </c>
      <c r="O111" s="33" t="n">
        <v>2386</v>
      </c>
      <c r="P111" s="33" t="n">
        <v>2398</v>
      </c>
      <c r="Q111" s="33" t="n">
        <v>2410</v>
      </c>
      <c r="R111" s="33" t="n">
        <v>2422</v>
      </c>
      <c r="S111" s="33" t="n">
        <v>2434</v>
      </c>
      <c r="T111" s="33" t="n">
        <v>2446</v>
      </c>
      <c r="U111" s="33" t="n">
        <v>2458</v>
      </c>
      <c r="V111" s="33" t="n">
        <v>2470</v>
      </c>
      <c r="W111" s="33" t="n">
        <v>2482</v>
      </c>
      <c r="X111" s="33" t="n">
        <v>2494</v>
      </c>
      <c r="Y111" s="33" t="n">
        <v>2506</v>
      </c>
      <c r="Z111" s="33" t="n">
        <v>2518</v>
      </c>
      <c r="AA111" s="33" t="n">
        <v>2531</v>
      </c>
      <c r="AB111" s="33" t="n">
        <v>2543</v>
      </c>
      <c r="AC111" s="33" t="n">
        <v>2555</v>
      </c>
      <c r="AD111" s="33" t="n">
        <v>2567</v>
      </c>
      <c r="AE111" s="33" t="n">
        <v>2579</v>
      </c>
      <c r="AF111" s="33" t="n">
        <v>2592</v>
      </c>
      <c r="AG111" s="33" t="n">
        <v>2604</v>
      </c>
      <c r="AH111" s="33" t="n">
        <v>2616</v>
      </c>
      <c r="AI111" s="33" t="n">
        <v>2628</v>
      </c>
      <c r="AJ111" s="33" t="n">
        <v>2641</v>
      </c>
      <c r="AK111" s="80" t="n">
        <v>0.003682</v>
      </c>
    </row>
    <row r="112" ht="15" customHeight="1" s="67">
      <c r="A112" s="22" t="inlineStr">
        <is>
          <t>CKI000:cdd_EastSouthCen</t>
        </is>
      </c>
      <c r="B112" s="34" t="inlineStr">
        <is>
          <t xml:space="preserve">   East South Central</t>
        </is>
      </c>
      <c r="C112" s="33" t="n">
        <v>1585</v>
      </c>
      <c r="D112" s="33" t="n">
        <v>1912</v>
      </c>
      <c r="E112" s="33" t="n">
        <v>1633</v>
      </c>
      <c r="F112" s="33" t="n">
        <v>1750</v>
      </c>
      <c r="G112" s="33" t="n">
        <v>1758</v>
      </c>
      <c r="H112" s="33" t="n">
        <v>1767</v>
      </c>
      <c r="I112" s="33" t="n">
        <v>1775</v>
      </c>
      <c r="J112" s="33" t="n">
        <v>1784</v>
      </c>
      <c r="K112" s="33" t="n">
        <v>1792</v>
      </c>
      <c r="L112" s="33" t="n">
        <v>1801</v>
      </c>
      <c r="M112" s="33" t="n">
        <v>1809</v>
      </c>
      <c r="N112" s="33" t="n">
        <v>1818</v>
      </c>
      <c r="O112" s="33" t="n">
        <v>1826</v>
      </c>
      <c r="P112" s="33" t="n">
        <v>1835</v>
      </c>
      <c r="Q112" s="33" t="n">
        <v>1843</v>
      </c>
      <c r="R112" s="33" t="n">
        <v>1852</v>
      </c>
      <c r="S112" s="33" t="n">
        <v>1860</v>
      </c>
      <c r="T112" s="33" t="n">
        <v>1869</v>
      </c>
      <c r="U112" s="33" t="n">
        <v>1878</v>
      </c>
      <c r="V112" s="33" t="n">
        <v>1886</v>
      </c>
      <c r="W112" s="33" t="n">
        <v>1895</v>
      </c>
      <c r="X112" s="33" t="n">
        <v>1904</v>
      </c>
      <c r="Y112" s="33" t="n">
        <v>1912</v>
      </c>
      <c r="Z112" s="33" t="n">
        <v>1921</v>
      </c>
      <c r="AA112" s="33" t="n">
        <v>1930</v>
      </c>
      <c r="AB112" s="33" t="n">
        <v>1938</v>
      </c>
      <c r="AC112" s="33" t="n">
        <v>1947</v>
      </c>
      <c r="AD112" s="33" t="n">
        <v>1956</v>
      </c>
      <c r="AE112" s="33" t="n">
        <v>1964</v>
      </c>
      <c r="AF112" s="33" t="n">
        <v>1973</v>
      </c>
      <c r="AG112" s="33" t="n">
        <v>1982</v>
      </c>
      <c r="AH112" s="33" t="n">
        <v>1990</v>
      </c>
      <c r="AI112" s="33" t="n">
        <v>1999</v>
      </c>
      <c r="AJ112" s="33" t="n">
        <v>2008</v>
      </c>
      <c r="AK112" s="80" t="n">
        <v>0.001532</v>
      </c>
    </row>
    <row r="113" ht="15" customHeight="1" s="67">
      <c r="A113" s="22" t="inlineStr">
        <is>
          <t>CKI000:cdd_WestSouthCen</t>
        </is>
      </c>
      <c r="B113" s="34" t="inlineStr">
        <is>
          <t xml:space="preserve">   West South Central</t>
        </is>
      </c>
      <c r="C113" s="33" t="n">
        <v>2714</v>
      </c>
      <c r="D113" s="33" t="n">
        <v>2882</v>
      </c>
      <c r="E113" s="33" t="n">
        <v>2672</v>
      </c>
      <c r="F113" s="33" t="n">
        <v>2843</v>
      </c>
      <c r="G113" s="33" t="n">
        <v>2859</v>
      </c>
      <c r="H113" s="33" t="n">
        <v>2874</v>
      </c>
      <c r="I113" s="33" t="n">
        <v>2890</v>
      </c>
      <c r="J113" s="33" t="n">
        <v>2905</v>
      </c>
      <c r="K113" s="33" t="n">
        <v>2920</v>
      </c>
      <c r="L113" s="33" t="n">
        <v>2936</v>
      </c>
      <c r="M113" s="33" t="n">
        <v>2951</v>
      </c>
      <c r="N113" s="33" t="n">
        <v>2966</v>
      </c>
      <c r="O113" s="33" t="n">
        <v>2982</v>
      </c>
      <c r="P113" s="33" t="n">
        <v>2997</v>
      </c>
      <c r="Q113" s="33" t="n">
        <v>3013</v>
      </c>
      <c r="R113" s="33" t="n">
        <v>3028</v>
      </c>
      <c r="S113" s="33" t="n">
        <v>3043</v>
      </c>
      <c r="T113" s="33" t="n">
        <v>3059</v>
      </c>
      <c r="U113" s="33" t="n">
        <v>3074</v>
      </c>
      <c r="V113" s="33" t="n">
        <v>3089</v>
      </c>
      <c r="W113" s="33" t="n">
        <v>3105</v>
      </c>
      <c r="X113" s="33" t="n">
        <v>3120</v>
      </c>
      <c r="Y113" s="33" t="n">
        <v>3135</v>
      </c>
      <c r="Z113" s="33" t="n">
        <v>3151</v>
      </c>
      <c r="AA113" s="33" t="n">
        <v>3166</v>
      </c>
      <c r="AB113" s="33" t="n">
        <v>3181</v>
      </c>
      <c r="AC113" s="33" t="n">
        <v>3197</v>
      </c>
      <c r="AD113" s="33" t="n">
        <v>3212</v>
      </c>
      <c r="AE113" s="33" t="n">
        <v>3227</v>
      </c>
      <c r="AF113" s="33" t="n">
        <v>3243</v>
      </c>
      <c r="AG113" s="33" t="n">
        <v>3258</v>
      </c>
      <c r="AH113" s="33" t="n">
        <v>3273</v>
      </c>
      <c r="AI113" s="33" t="n">
        <v>3289</v>
      </c>
      <c r="AJ113" s="33" t="n">
        <v>3304</v>
      </c>
      <c r="AK113" s="80" t="n">
        <v>0.004279</v>
      </c>
    </row>
    <row r="114" ht="15" customHeight="1" s="67">
      <c r="A114" s="22" t="inlineStr">
        <is>
          <t>CKI000:cdd_Mountain</t>
        </is>
      </c>
      <c r="B114" s="34" t="inlineStr">
        <is>
          <t xml:space="preserve">   Mountain</t>
        </is>
      </c>
      <c r="C114" s="33" t="n">
        <v>1543</v>
      </c>
      <c r="D114" s="33" t="n">
        <v>1601</v>
      </c>
      <c r="E114" s="33" t="n">
        <v>1461</v>
      </c>
      <c r="F114" s="33" t="n">
        <v>1538</v>
      </c>
      <c r="G114" s="33" t="n">
        <v>1547</v>
      </c>
      <c r="H114" s="33" t="n">
        <v>1555</v>
      </c>
      <c r="I114" s="33" t="n">
        <v>1564</v>
      </c>
      <c r="J114" s="33" t="n">
        <v>1572</v>
      </c>
      <c r="K114" s="33" t="n">
        <v>1581</v>
      </c>
      <c r="L114" s="33" t="n">
        <v>1589</v>
      </c>
      <c r="M114" s="33" t="n">
        <v>1598</v>
      </c>
      <c r="N114" s="33" t="n">
        <v>1607</v>
      </c>
      <c r="O114" s="33" t="n">
        <v>1616</v>
      </c>
      <c r="P114" s="33" t="n">
        <v>1625</v>
      </c>
      <c r="Q114" s="33" t="n">
        <v>1634</v>
      </c>
      <c r="R114" s="33" t="n">
        <v>1643</v>
      </c>
      <c r="S114" s="33" t="n">
        <v>1652</v>
      </c>
      <c r="T114" s="33" t="n">
        <v>1662</v>
      </c>
      <c r="U114" s="33" t="n">
        <v>1671</v>
      </c>
      <c r="V114" s="33" t="n">
        <v>1681</v>
      </c>
      <c r="W114" s="33" t="n">
        <v>1690</v>
      </c>
      <c r="X114" s="33" t="n">
        <v>1700</v>
      </c>
      <c r="Y114" s="33" t="n">
        <v>1709</v>
      </c>
      <c r="Z114" s="33" t="n">
        <v>1719</v>
      </c>
      <c r="AA114" s="33" t="n">
        <v>1728</v>
      </c>
      <c r="AB114" s="33" t="n">
        <v>1738</v>
      </c>
      <c r="AC114" s="33" t="n">
        <v>1747</v>
      </c>
      <c r="AD114" s="33" t="n">
        <v>1757</v>
      </c>
      <c r="AE114" s="33" t="n">
        <v>1766</v>
      </c>
      <c r="AF114" s="33" t="n">
        <v>1776</v>
      </c>
      <c r="AG114" s="33" t="n">
        <v>1785</v>
      </c>
      <c r="AH114" s="33" t="n">
        <v>1795</v>
      </c>
      <c r="AI114" s="33" t="n">
        <v>1804</v>
      </c>
      <c r="AJ114" s="33" t="n">
        <v>1814</v>
      </c>
      <c r="AK114" s="80" t="n">
        <v>0.003911</v>
      </c>
    </row>
    <row r="115" ht="15" customHeight="1" s="67">
      <c r="A115" s="22" t="inlineStr">
        <is>
          <t>CKI000:cdd_Pacific</t>
        </is>
      </c>
      <c r="B115" s="34" t="inlineStr">
        <is>
          <t xml:space="preserve">   Pacific</t>
        </is>
      </c>
      <c r="C115" s="33" t="n">
        <v>1056</v>
      </c>
      <c r="D115" s="33" t="n">
        <v>1004</v>
      </c>
      <c r="E115" s="33" t="n">
        <v>832</v>
      </c>
      <c r="F115" s="33" t="n">
        <v>964</v>
      </c>
      <c r="G115" s="33" t="n">
        <v>970</v>
      </c>
      <c r="H115" s="33" t="n">
        <v>977</v>
      </c>
      <c r="I115" s="33" t="n">
        <v>984</v>
      </c>
      <c r="J115" s="33" t="n">
        <v>991</v>
      </c>
      <c r="K115" s="33" t="n">
        <v>998</v>
      </c>
      <c r="L115" s="33" t="n">
        <v>1005</v>
      </c>
      <c r="M115" s="33" t="n">
        <v>1012</v>
      </c>
      <c r="N115" s="33" t="n">
        <v>1019</v>
      </c>
      <c r="O115" s="33" t="n">
        <v>1026</v>
      </c>
      <c r="P115" s="33" t="n">
        <v>1033</v>
      </c>
      <c r="Q115" s="33" t="n">
        <v>1040</v>
      </c>
      <c r="R115" s="33" t="n">
        <v>1047</v>
      </c>
      <c r="S115" s="33" t="n">
        <v>1054</v>
      </c>
      <c r="T115" s="33" t="n">
        <v>1062</v>
      </c>
      <c r="U115" s="33" t="n">
        <v>1069</v>
      </c>
      <c r="V115" s="33" t="n">
        <v>1076</v>
      </c>
      <c r="W115" s="33" t="n">
        <v>1083</v>
      </c>
      <c r="X115" s="33" t="n">
        <v>1090</v>
      </c>
      <c r="Y115" s="33" t="n">
        <v>1098</v>
      </c>
      <c r="Z115" s="33" t="n">
        <v>1105</v>
      </c>
      <c r="AA115" s="33" t="n">
        <v>1112</v>
      </c>
      <c r="AB115" s="33" t="n">
        <v>1119</v>
      </c>
      <c r="AC115" s="33" t="n">
        <v>1126</v>
      </c>
      <c r="AD115" s="33" t="n">
        <v>1134</v>
      </c>
      <c r="AE115" s="33" t="n">
        <v>1141</v>
      </c>
      <c r="AF115" s="33" t="n">
        <v>1148</v>
      </c>
      <c r="AG115" s="33" t="n">
        <v>1155</v>
      </c>
      <c r="AH115" s="33" t="n">
        <v>1163</v>
      </c>
      <c r="AI115" s="33" t="n">
        <v>1170</v>
      </c>
      <c r="AJ115" s="33" t="n">
        <v>1177</v>
      </c>
      <c r="AK115" s="80" t="n">
        <v>0.00498</v>
      </c>
    </row>
    <row r="116" ht="15" customHeight="1" s="67">
      <c r="A116" s="22" t="inlineStr">
        <is>
          <t>CKI000:cdd_UnitedStates</t>
        </is>
      </c>
      <c r="B116" s="31" t="inlineStr">
        <is>
          <t xml:space="preserve">      United States</t>
        </is>
      </c>
      <c r="C116" s="30" t="n">
        <v>1425.82312</v>
      </c>
      <c r="D116" s="30" t="n">
        <v>1578.562256</v>
      </c>
      <c r="E116" s="30" t="n">
        <v>1369.771973</v>
      </c>
      <c r="F116" s="30" t="n">
        <v>1489.117432</v>
      </c>
      <c r="G116" s="30" t="n">
        <v>1499.807251</v>
      </c>
      <c r="H116" s="30" t="n">
        <v>1510.531128</v>
      </c>
      <c r="I116" s="30" t="n">
        <v>1521.531006</v>
      </c>
      <c r="J116" s="30" t="n">
        <v>1532.341431</v>
      </c>
      <c r="K116" s="30" t="n">
        <v>1543.063721</v>
      </c>
      <c r="L116" s="30" t="n">
        <v>1553.88501</v>
      </c>
      <c r="M116" s="30" t="n">
        <v>1564.757202</v>
      </c>
      <c r="N116" s="30" t="n">
        <v>1575.577271</v>
      </c>
      <c r="O116" s="30" t="n">
        <v>1586.609009</v>
      </c>
      <c r="P116" s="30" t="n">
        <v>1597.641724</v>
      </c>
      <c r="Q116" s="30" t="n">
        <v>1608.702393</v>
      </c>
      <c r="R116" s="30" t="n">
        <v>1619.625</v>
      </c>
      <c r="S116" s="30" t="n">
        <v>1630.73645</v>
      </c>
      <c r="T116" s="30" t="n">
        <v>1642.177612</v>
      </c>
      <c r="U116" s="30" t="n">
        <v>1653.217407</v>
      </c>
      <c r="V116" s="30" t="n">
        <v>1664.44873</v>
      </c>
      <c r="W116" s="30" t="n">
        <v>1675.78894</v>
      </c>
      <c r="X116" s="30" t="n">
        <v>1686.922363</v>
      </c>
      <c r="Y116" s="30" t="n">
        <v>1698.351074</v>
      </c>
      <c r="Z116" s="30" t="n">
        <v>1709.80957</v>
      </c>
      <c r="AA116" s="30" t="n">
        <v>1721.146851</v>
      </c>
      <c r="AB116" s="30" t="n">
        <v>1732.56604</v>
      </c>
      <c r="AC116" s="30" t="n">
        <v>1744.053955</v>
      </c>
      <c r="AD116" s="30" t="n">
        <v>1755.59668</v>
      </c>
      <c r="AE116" s="30" t="n">
        <v>1766.873413</v>
      </c>
      <c r="AF116" s="30" t="n">
        <v>1778.722046</v>
      </c>
      <c r="AG116" s="30" t="n">
        <v>1790.088867</v>
      </c>
      <c r="AH116" s="30" t="n">
        <v>1801.743652</v>
      </c>
      <c r="AI116" s="30" t="n">
        <v>1813.014893</v>
      </c>
      <c r="AJ116" s="30" t="n">
        <v>1824.496826</v>
      </c>
      <c r="AK116" s="81" t="n">
        <v>0.004535</v>
      </c>
    </row>
    <row r="117" ht="15" customHeight="1" s="67" thickBot="1"/>
    <row r="118" ht="15" customHeight="1" s="67">
      <c r="B118" s="72" t="inlineStr">
        <is>
          <t xml:space="preserve">   1/ Includes fuel consumption for district services.</t>
        </is>
      </c>
      <c r="C118" s="82" t="n"/>
      <c r="D118" s="82" t="n"/>
      <c r="E118" s="82" t="n"/>
      <c r="F118" s="82" t="n"/>
      <c r="G118" s="82" t="n"/>
      <c r="H118" s="82" t="n"/>
      <c r="I118" s="82" t="n"/>
      <c r="J118" s="82" t="n"/>
      <c r="K118" s="82" t="n"/>
      <c r="L118" s="82" t="n"/>
      <c r="M118" s="82" t="n"/>
      <c r="N118" s="82" t="n"/>
      <c r="O118" s="82" t="n"/>
      <c r="P118" s="82" t="n"/>
      <c r="Q118" s="82" t="n"/>
      <c r="R118" s="82" t="n"/>
      <c r="S118" s="82" t="n"/>
      <c r="T118" s="82" t="n"/>
      <c r="U118" s="82" t="n"/>
      <c r="V118" s="82" t="n"/>
      <c r="W118" s="82" t="n"/>
      <c r="X118" s="82" t="n"/>
      <c r="Y118" s="82" t="n"/>
      <c r="Z118" s="82" t="n"/>
      <c r="AA118" s="82" t="n"/>
      <c r="AB118" s="82" t="n"/>
      <c r="AC118" s="82" t="n"/>
      <c r="AD118" s="82" t="n"/>
      <c r="AE118" s="82" t="n"/>
      <c r="AF118" s="82" t="n"/>
      <c r="AG118" s="82" t="n"/>
      <c r="AH118" s="82" t="n"/>
      <c r="AI118" s="82" t="n"/>
      <c r="AJ118" s="82" t="n"/>
      <c r="AK118" s="82" t="n"/>
    </row>
    <row r="119" ht="15" customHeight="1" s="67">
      <c r="B119" s="44" t="inlineStr">
        <is>
          <t xml:space="preserve">   2/ Includes (but is not limited to) miscellaneous uses such as transformers, medical imaging and other medical equipment, elevators,</t>
        </is>
      </c>
    </row>
    <row r="120" ht="15" customHeight="1" s="67">
      <c r="B120" s="44" t="inlineStr">
        <is>
          <t>escalators, off-road electric vehicles, laboratory fume hoods, laundry equipment, coffee brewers, and water services.</t>
        </is>
      </c>
    </row>
    <row r="121" ht="15" customHeight="1" s="67">
      <c r="B121" s="44" t="inlineStr">
        <is>
          <t xml:space="preserve">   3/ Includes miscellaneous uses, such as emergency generators, combined heat and power in commercial buildings, and manufacturing</t>
        </is>
      </c>
    </row>
    <row r="122" ht="15" customHeight="1" s="67">
      <c r="B122" s="44" t="inlineStr">
        <is>
          <t>performed in commercial buildings.</t>
        </is>
      </c>
    </row>
    <row r="123" ht="15" customHeight="1" s="67">
      <c r="B123" s="44" t="inlineStr">
        <is>
          <t xml:space="preserve">   4/ Includes miscellaneous uses, such as cooking, emergency generators, and combined heat and power in commercial buildings.</t>
        </is>
      </c>
    </row>
    <row r="124" ht="15" customHeight="1" s="67">
      <c r="B124" s="44" t="inlineStr">
        <is>
          <t xml:space="preserve">   5/ Includes residual fuel oil, propane, coal, motor gasoline, and kerosene.</t>
        </is>
      </c>
    </row>
    <row r="125" ht="15" customHeight="1" s="67">
      <c r="B125" s="44" t="inlineStr">
        <is>
          <t xml:space="preserve">   6/ Includes (but is not limited to) miscellaneous uses such as transformers, medical imaging and other medical equipment, elevators,</t>
        </is>
      </c>
    </row>
    <row r="126" ht="15" customHeight="1" s="67">
      <c r="B126" s="44" t="inlineStr">
        <is>
          <t>escalators, off-road electric vehicles, laboratory fume hoods, laundry equipment, coffee brewers, water services, emergency generators,</t>
        </is>
      </c>
    </row>
    <row r="127" ht="15" customHeight="1" s="67">
      <c r="B127" s="44" t="inlineStr">
        <is>
          <t>combined heat and power in commercial buildings, manufacturing performed in commercial buildings, and cooking (distillate), plus</t>
        </is>
      </c>
    </row>
    <row r="128" ht="15" customHeight="1" s="67">
      <c r="B128" s="44" t="inlineStr">
        <is>
          <t>residual fuel oil, propane, coal, motor gasoline, kerosene, and marketed renewable fuels (biomass).</t>
        </is>
      </c>
    </row>
    <row r="129" ht="15" customHeight="1" s="67">
      <c r="B129" s="44" t="inlineStr">
        <is>
          <t xml:space="preserve">   7/ Consumption determined by using the average electric power sector fossil-fuels net heat rate.</t>
        </is>
      </c>
    </row>
    <row r="130" ht="15" customHeight="1" s="67">
      <c r="B130" s="44" t="inlineStr">
        <is>
          <t xml:space="preserve">   Btu = British thermal unit.</t>
        </is>
      </c>
    </row>
    <row r="131" ht="15" customHeight="1" s="67">
      <c r="B131" s="44" t="inlineStr">
        <is>
          <t xml:space="preserve">   - - = Not applicable.</t>
        </is>
      </c>
    </row>
    <row r="132" ht="15" customHeight="1" s="67">
      <c r="B132" s="44" t="inlineStr">
        <is>
          <t xml:space="preserve">   Note:  Totals may not equal sum of components due to independent rounding.  Data for 2017</t>
        </is>
      </c>
    </row>
    <row r="133" ht="15" customHeight="1" s="67">
      <c r="B133" s="44" t="inlineStr">
        <is>
          <t>are model results and may differ from official EIA data reports.</t>
        </is>
      </c>
    </row>
    <row r="134" ht="15" customHeight="1" s="67">
      <c r="B134" s="44" t="inlineStr">
        <is>
          <t xml:space="preserve">   Source:  2017 consumption based on: U.S. Energy Information Administration (EIA), Monthly Energy Review,</t>
        </is>
      </c>
    </row>
    <row r="135" ht="15" customHeight="1" s="67">
      <c r="B135" s="44" t="inlineStr">
        <is>
          <t>September 2018.  2017 degree days based on state-level data from the National Oceanic and Atmospheric</t>
        </is>
      </c>
    </row>
    <row r="136" ht="15" customHeight="1" s="67">
      <c r="B136" s="44" t="inlineStr">
        <is>
          <t>Administration's Climatic Data Center and Climate Prediction Center.</t>
        </is>
      </c>
    </row>
    <row r="137" ht="15" customHeight="1" s="67">
      <c r="B137" s="44" t="inlineStr">
        <is>
          <t>2018:  EIA, Short-Term Energy Outlook, October 2018 and EIA, AEO2019 National Energy Modeling System run ref2019.d111618a.</t>
        </is>
      </c>
    </row>
    <row r="138" ht="15" customHeight="1" s="67">
      <c r="B138" s="44"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cols>
    <col width="26" customWidth="1" style="67" min="1" max="1"/>
    <col width="10.140625" bestFit="1" customWidth="1" style="67" min="2" max="2"/>
    <col width="12.140625" bestFit="1" customWidth="1" style="67" min="3" max="3"/>
    <col width="9.42578125" bestFit="1" customWidth="1" style="67" min="4" max="28"/>
    <col width="9.5703125" bestFit="1" customWidth="1" style="67" min="29" max="29"/>
    <col width="9.42578125" bestFit="1" customWidth="1" style="67" min="30" max="31"/>
    <col width="9.5703125" bestFit="1" customWidth="1" style="67"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83">
        <f>B3</f>
        <v/>
      </c>
      <c r="C9" s="83">
        <f>$B$3*('AEO Table 5'!D61/'AEO Table 5'!$C61)</f>
        <v/>
      </c>
      <c r="D9" s="83">
        <f>$B$3*('AEO Table 5'!E61/'AEO Table 5'!$C61)</f>
        <v/>
      </c>
      <c r="E9" s="83">
        <f>$B$3*('AEO Table 5'!F61/'AEO Table 5'!$C61)</f>
        <v/>
      </c>
      <c r="F9" s="83">
        <f>$B$3*('AEO Table 5'!G61/'AEO Table 5'!$C61)</f>
        <v/>
      </c>
      <c r="G9" s="83">
        <f>$B$3*('AEO Table 5'!H61/'AEO Table 5'!$C61)</f>
        <v/>
      </c>
      <c r="H9" s="83">
        <f>$B$3*('AEO Table 5'!I61/'AEO Table 5'!$C61)</f>
        <v/>
      </c>
      <c r="I9" s="83">
        <f>$B$3*('AEO Table 5'!J61/'AEO Table 5'!$C61)</f>
        <v/>
      </c>
      <c r="J9" s="83">
        <f>$B$3*('AEO Table 5'!K61/'AEO Table 5'!$C61)</f>
        <v/>
      </c>
      <c r="K9" s="83">
        <f>$B$3*('AEO Table 5'!L61/'AEO Table 5'!$C61)</f>
        <v/>
      </c>
      <c r="L9" s="83">
        <f>$B$3*('AEO Table 5'!M61/'AEO Table 5'!$C61)</f>
        <v/>
      </c>
      <c r="M9" s="83">
        <f>$B$3*('AEO Table 5'!N61/'AEO Table 5'!$C61)</f>
        <v/>
      </c>
      <c r="N9" s="83">
        <f>$B$3*('AEO Table 5'!O61/'AEO Table 5'!$C61)</f>
        <v/>
      </c>
      <c r="O9" s="83">
        <f>$B$3*('AEO Table 5'!P61/'AEO Table 5'!$C61)</f>
        <v/>
      </c>
      <c r="P9" s="83">
        <f>$B$3*('AEO Table 5'!Q61/'AEO Table 5'!$C61)</f>
        <v/>
      </c>
      <c r="Q9" s="83">
        <f>$B$3*('AEO Table 5'!R61/'AEO Table 5'!$C61)</f>
        <v/>
      </c>
      <c r="R9" s="83">
        <f>$B$3*('AEO Table 5'!S61/'AEO Table 5'!$C61)</f>
        <v/>
      </c>
      <c r="S9" s="83">
        <f>$B$3*('AEO Table 5'!T61/'AEO Table 5'!$C61)</f>
        <v/>
      </c>
      <c r="T9" s="83">
        <f>$B$3*('AEO Table 5'!U61/'AEO Table 5'!$C61)</f>
        <v/>
      </c>
      <c r="U9" s="83">
        <f>$B$3*('AEO Table 5'!V61/'AEO Table 5'!$C61)</f>
        <v/>
      </c>
      <c r="V9" s="83">
        <f>$B$3*('AEO Table 5'!W61/'AEO Table 5'!$C61)</f>
        <v/>
      </c>
      <c r="W9" s="83">
        <f>$B$3*('AEO Table 5'!X61/'AEO Table 5'!$C61)</f>
        <v/>
      </c>
      <c r="X9" s="83">
        <f>$B$3*('AEO Table 5'!Y61/'AEO Table 5'!$C61)</f>
        <v/>
      </c>
      <c r="Y9" s="83">
        <f>$B$3*('AEO Table 5'!Z61/'AEO Table 5'!$C61)</f>
        <v/>
      </c>
      <c r="Z9" s="83">
        <f>$B$3*('AEO Table 5'!AA61/'AEO Table 5'!$C61)</f>
        <v/>
      </c>
      <c r="AA9" s="83">
        <f>$B$3*('AEO Table 5'!AB61/'AEO Table 5'!$C61)</f>
        <v/>
      </c>
      <c r="AB9" s="83">
        <f>$B$3*('AEO Table 5'!AC61/'AEO Table 5'!$C61)</f>
        <v/>
      </c>
      <c r="AC9" s="83">
        <f>$B$3*('AEO Table 5'!AD61/'AEO Table 5'!$C61)</f>
        <v/>
      </c>
      <c r="AD9" s="83">
        <f>$B$3*('AEO Table 5'!AE61/'AEO Table 5'!$C61)</f>
        <v/>
      </c>
      <c r="AE9" s="83">
        <f>$B$3*('AEO Table 5'!AF61/'AEO Table 5'!$C61)</f>
        <v/>
      </c>
      <c r="AF9" s="83">
        <f>$B$3*('AEO Table 5'!AG61/'AEO Table 5'!$C61)</f>
        <v/>
      </c>
      <c r="AG9" s="83">
        <f>$B$3*('AEO Table 5'!AH61/'AEO Table 5'!$C61)</f>
        <v/>
      </c>
      <c r="AH9" s="83">
        <f>$B$3*('AEO Table 5'!AI61/'AEO Table 5'!$C61)</f>
        <v/>
      </c>
      <c r="AI9" s="83">
        <f>$B$3*('AEO Table 5'!AJ61/'AEO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67" min="1" max="1"/>
    <col width="10.85546875" customWidth="1" style="67" min="2" max="7"/>
    <col width="31.7109375" customWidth="1" style="67" min="257" max="257"/>
    <col width="10.85546875" customWidth="1" style="67" min="258" max="263"/>
    <col width="31.7109375" customWidth="1" style="67" min="513" max="513"/>
    <col width="10.85546875" customWidth="1" style="67" min="514" max="519"/>
    <col width="31.7109375" customWidth="1" style="67" min="769" max="769"/>
    <col width="10.85546875" customWidth="1" style="67" min="770" max="775"/>
    <col width="31.7109375" customWidth="1" style="67" min="1025" max="1025"/>
    <col width="10.85546875" customWidth="1" style="67" min="1026" max="1031"/>
    <col width="31.7109375" customWidth="1" style="67" min="1281" max="1281"/>
    <col width="10.85546875" customWidth="1" style="67" min="1282" max="1287"/>
    <col width="31.7109375" customWidth="1" style="67" min="1537" max="1537"/>
    <col width="10.85546875" customWidth="1" style="67" min="1538" max="1543"/>
    <col width="31.7109375" customWidth="1" style="67" min="1793" max="1793"/>
    <col width="10.85546875" customWidth="1" style="67" min="1794" max="1799"/>
    <col width="31.7109375" customWidth="1" style="67" min="2049" max="2049"/>
    <col width="10.85546875" customWidth="1" style="67" min="2050" max="2055"/>
    <col width="31.7109375" customWidth="1" style="67" min="2305" max="2305"/>
    <col width="10.85546875" customWidth="1" style="67" min="2306" max="2311"/>
    <col width="31.7109375" customWidth="1" style="67" min="2561" max="2561"/>
    <col width="10.85546875" customWidth="1" style="67" min="2562" max="2567"/>
    <col width="31.7109375" customWidth="1" style="67" min="2817" max="2817"/>
    <col width="10.85546875" customWidth="1" style="67" min="2818" max="2823"/>
    <col width="31.7109375" customWidth="1" style="67" min="3073" max="3073"/>
    <col width="10.85546875" customWidth="1" style="67" min="3074" max="3079"/>
    <col width="31.7109375" customWidth="1" style="67" min="3329" max="3329"/>
    <col width="10.85546875" customWidth="1" style="67" min="3330" max="3335"/>
    <col width="31.7109375" customWidth="1" style="67" min="3585" max="3585"/>
    <col width="10.85546875" customWidth="1" style="67" min="3586" max="3591"/>
    <col width="31.7109375" customWidth="1" style="67" min="3841" max="3841"/>
    <col width="10.85546875" customWidth="1" style="67" min="3842" max="3847"/>
    <col width="31.7109375" customWidth="1" style="67" min="4097" max="4097"/>
    <col width="10.85546875" customWidth="1" style="67" min="4098" max="4103"/>
    <col width="31.7109375" customWidth="1" style="67" min="4353" max="4353"/>
    <col width="10.85546875" customWidth="1" style="67" min="4354" max="4359"/>
    <col width="31.7109375" customWidth="1" style="67" min="4609" max="4609"/>
    <col width="10.85546875" customWidth="1" style="67" min="4610" max="4615"/>
    <col width="31.7109375" customWidth="1" style="67" min="4865" max="4865"/>
    <col width="10.85546875" customWidth="1" style="67" min="4866" max="4871"/>
    <col width="31.7109375" customWidth="1" style="67" min="5121" max="5121"/>
    <col width="10.85546875" customWidth="1" style="67" min="5122" max="5127"/>
    <col width="31.7109375" customWidth="1" style="67" min="5377" max="5377"/>
    <col width="10.85546875" customWidth="1" style="67" min="5378" max="5383"/>
    <col width="31.7109375" customWidth="1" style="67" min="5633" max="5633"/>
    <col width="10.85546875" customWidth="1" style="67" min="5634" max="5639"/>
    <col width="31.7109375" customWidth="1" style="67" min="5889" max="5889"/>
    <col width="10.85546875" customWidth="1" style="67" min="5890" max="5895"/>
    <col width="31.7109375" customWidth="1" style="67" min="6145" max="6145"/>
    <col width="10.85546875" customWidth="1" style="67" min="6146" max="6151"/>
    <col width="31.7109375" customWidth="1" style="67" min="6401" max="6401"/>
    <col width="10.85546875" customWidth="1" style="67" min="6402" max="6407"/>
    <col width="31.7109375" customWidth="1" style="67" min="6657" max="6657"/>
    <col width="10.85546875" customWidth="1" style="67" min="6658" max="6663"/>
    <col width="31.7109375" customWidth="1" style="67" min="6913" max="6913"/>
    <col width="10.85546875" customWidth="1" style="67" min="6914" max="6919"/>
    <col width="31.7109375" customWidth="1" style="67" min="7169" max="7169"/>
    <col width="10.85546875" customWidth="1" style="67" min="7170" max="7175"/>
    <col width="31.7109375" customWidth="1" style="67" min="7425" max="7425"/>
    <col width="10.85546875" customWidth="1" style="67" min="7426" max="7431"/>
    <col width="31.7109375" customWidth="1" style="67" min="7681" max="7681"/>
    <col width="10.85546875" customWidth="1" style="67" min="7682" max="7687"/>
    <col width="31.7109375" customWidth="1" style="67" min="7937" max="7937"/>
    <col width="10.85546875" customWidth="1" style="67" min="7938" max="7943"/>
    <col width="31.7109375" customWidth="1" style="67" min="8193" max="8193"/>
    <col width="10.85546875" customWidth="1" style="67" min="8194" max="8199"/>
    <col width="31.7109375" customWidth="1" style="67" min="8449" max="8449"/>
    <col width="10.85546875" customWidth="1" style="67" min="8450" max="8455"/>
    <col width="31.7109375" customWidth="1" style="67" min="8705" max="8705"/>
    <col width="10.85546875" customWidth="1" style="67" min="8706" max="8711"/>
    <col width="31.7109375" customWidth="1" style="67" min="8961" max="8961"/>
    <col width="10.85546875" customWidth="1" style="67" min="8962" max="8967"/>
    <col width="31.7109375" customWidth="1" style="67" min="9217" max="9217"/>
    <col width="10.85546875" customWidth="1" style="67" min="9218" max="9223"/>
    <col width="31.7109375" customWidth="1" style="67" min="9473" max="9473"/>
    <col width="10.85546875" customWidth="1" style="67" min="9474" max="9479"/>
    <col width="31.7109375" customWidth="1" style="67" min="9729" max="9729"/>
    <col width="10.85546875" customWidth="1" style="67" min="9730" max="9735"/>
    <col width="31.7109375" customWidth="1" style="67" min="9985" max="9985"/>
    <col width="10.85546875" customWidth="1" style="67" min="9986" max="9991"/>
    <col width="31.7109375" customWidth="1" style="67" min="10241" max="10241"/>
    <col width="10.85546875" customWidth="1" style="67" min="10242" max="10247"/>
    <col width="31.7109375" customWidth="1" style="67" min="10497" max="10497"/>
    <col width="10.85546875" customWidth="1" style="67" min="10498" max="10503"/>
    <col width="31.7109375" customWidth="1" style="67" min="10753" max="10753"/>
    <col width="10.85546875" customWidth="1" style="67" min="10754" max="10759"/>
    <col width="31.7109375" customWidth="1" style="67" min="11009" max="11009"/>
    <col width="10.85546875" customWidth="1" style="67" min="11010" max="11015"/>
    <col width="31.7109375" customWidth="1" style="67" min="11265" max="11265"/>
    <col width="10.85546875" customWidth="1" style="67" min="11266" max="11271"/>
    <col width="31.7109375" customWidth="1" style="67" min="11521" max="11521"/>
    <col width="10.85546875" customWidth="1" style="67" min="11522" max="11527"/>
    <col width="31.7109375" customWidth="1" style="67" min="11777" max="11777"/>
    <col width="10.85546875" customWidth="1" style="67" min="11778" max="11783"/>
    <col width="31.7109375" customWidth="1" style="67" min="12033" max="12033"/>
    <col width="10.85546875" customWidth="1" style="67" min="12034" max="12039"/>
    <col width="31.7109375" customWidth="1" style="67" min="12289" max="12289"/>
    <col width="10.85546875" customWidth="1" style="67" min="12290" max="12295"/>
    <col width="31.7109375" customWidth="1" style="67" min="12545" max="12545"/>
    <col width="10.85546875" customWidth="1" style="67" min="12546" max="12551"/>
    <col width="31.7109375" customWidth="1" style="67" min="12801" max="12801"/>
    <col width="10.85546875" customWidth="1" style="67" min="12802" max="12807"/>
    <col width="31.7109375" customWidth="1" style="67" min="13057" max="13057"/>
    <col width="10.85546875" customWidth="1" style="67" min="13058" max="13063"/>
    <col width="31.7109375" customWidth="1" style="67" min="13313" max="13313"/>
    <col width="10.85546875" customWidth="1" style="67" min="13314" max="13319"/>
    <col width="31.7109375" customWidth="1" style="67" min="13569" max="13569"/>
    <col width="10.85546875" customWidth="1" style="67" min="13570" max="13575"/>
    <col width="31.7109375" customWidth="1" style="67" min="13825" max="13825"/>
    <col width="10.85546875" customWidth="1" style="67" min="13826" max="13831"/>
    <col width="31.7109375" customWidth="1" style="67" min="14081" max="14081"/>
    <col width="10.85546875" customWidth="1" style="67" min="14082" max="14087"/>
    <col width="31.7109375" customWidth="1" style="67" min="14337" max="14337"/>
    <col width="10.85546875" customWidth="1" style="67" min="14338" max="14343"/>
    <col width="31.7109375" customWidth="1" style="67" min="14593" max="14593"/>
    <col width="10.85546875" customWidth="1" style="67" min="14594" max="14599"/>
    <col width="31.7109375" customWidth="1" style="67" min="14849" max="14849"/>
    <col width="10.85546875" customWidth="1" style="67" min="14850" max="14855"/>
    <col width="31.7109375" customWidth="1" style="67" min="15105" max="15105"/>
    <col width="10.85546875" customWidth="1" style="67" min="15106" max="15111"/>
    <col width="31.7109375" customWidth="1" style="67" min="15361" max="15361"/>
    <col width="10.85546875" customWidth="1" style="67" min="15362" max="15367"/>
    <col width="31.7109375" customWidth="1" style="67" min="15617" max="15617"/>
    <col width="10.85546875" customWidth="1" style="67" min="15618" max="15623"/>
    <col width="31.7109375" customWidth="1" style="67" min="15873" max="15873"/>
    <col width="10.85546875" customWidth="1" style="67" min="15874" max="15879"/>
    <col width="31.7109375" customWidth="1" style="67" min="16129" max="16129"/>
    <col width="10.85546875" customWidth="1" style="67" min="16130" max="16135"/>
  </cols>
  <sheetData>
    <row r="1" ht="12.75" customFormat="1" customHeight="1" s="10">
      <c r="A1" s="45" t="inlineStr">
        <is>
          <t>Release date: February 2017
Revised date: May 2018</t>
        </is>
      </c>
    </row>
    <row r="2" ht="15" customHeight="1" s="67">
      <c r="A2" s="73" t="inlineStr">
        <is>
          <t>Table HC2.1  Structural and geographic characteristics of U.S. homes by housing unit type, 20151</t>
        </is>
      </c>
    </row>
    <row r="3" ht="15" customFormat="1" customHeight="1" s="11" thickBot="1">
      <c r="A3" s="73" t="n"/>
      <c r="B3" s="75" t="inlineStr">
        <is>
          <t>Number of housing units (million)</t>
        </is>
      </c>
      <c r="C3" s="84" t="n"/>
      <c r="D3" s="84" t="n"/>
      <c r="E3" s="84" t="n"/>
      <c r="F3" s="84" t="n"/>
      <c r="G3" s="84" t="n"/>
    </row>
    <row r="4" ht="15" customFormat="1" customHeight="1" s="12" thickTop="1">
      <c r="A4" s="73" t="n"/>
      <c r="B4" s="47" t="n"/>
      <c r="C4" s="77" t="inlineStr">
        <is>
          <t>Housing unit type</t>
        </is>
      </c>
      <c r="D4" s="85" t="n"/>
      <c r="E4" s="85" t="n"/>
      <c r="F4" s="85" t="n"/>
      <c r="G4" s="86" t="n"/>
    </row>
    <row r="5" ht="52.5" customHeight="1" s="67" thickBot="1">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67" thickTop="1">
      <c r="A6" s="50" t="inlineStr">
        <is>
          <t>All homes</t>
        </is>
      </c>
      <c r="B6" s="87" t="n">
        <v>118.2</v>
      </c>
      <c r="C6" s="87" t="n">
        <v>73.90000000000001</v>
      </c>
      <c r="D6" s="87" t="n">
        <v>7</v>
      </c>
      <c r="E6" s="87" t="n">
        <v>9.4</v>
      </c>
      <c r="F6" s="87" t="n">
        <v>21.1</v>
      </c>
      <c r="G6" s="87" t="n">
        <v>6.8</v>
      </c>
    </row>
    <row r="7" ht="15" customHeight="1" s="67">
      <c r="A7" s="58" t="inlineStr">
        <is>
          <t>Census region and division</t>
        </is>
      </c>
      <c r="B7" s="88" t="inlineStr"/>
      <c r="C7" s="88" t="inlineStr"/>
      <c r="D7" s="88" t="inlineStr"/>
      <c r="E7" s="88" t="inlineStr"/>
      <c r="F7" s="88" t="inlineStr"/>
      <c r="G7" s="88" t="inlineStr"/>
    </row>
    <row r="8" ht="12.75" customHeight="1" s="67">
      <c r="A8" s="59" t="inlineStr">
        <is>
          <t>Northeast</t>
        </is>
      </c>
      <c r="B8" s="89" t="n">
        <v>21</v>
      </c>
      <c r="C8" s="89" t="n">
        <v>10.8</v>
      </c>
      <c r="D8" s="89" t="n">
        <v>1.9</v>
      </c>
      <c r="E8" s="89" t="n">
        <v>3.2</v>
      </c>
      <c r="F8" s="89" t="n">
        <v>4.7</v>
      </c>
      <c r="G8" s="89" t="n">
        <v>0.5</v>
      </c>
    </row>
    <row r="9" ht="15" customHeight="1" s="67">
      <c r="A9" s="56" t="inlineStr">
        <is>
          <t>New England</t>
        </is>
      </c>
      <c r="B9" s="89" t="n">
        <v>5.6</v>
      </c>
      <c r="C9" s="89" t="n">
        <v>3.2</v>
      </c>
      <c r="D9" s="89" t="n">
        <v>0.3</v>
      </c>
      <c r="E9" s="89" t="n">
        <v>1</v>
      </c>
      <c r="F9" s="89" t="n">
        <v>1</v>
      </c>
      <c r="G9" s="89" t="inlineStr">
        <is>
          <t>Q</t>
        </is>
      </c>
    </row>
    <row r="10">
      <c r="A10" s="56" t="inlineStr">
        <is>
          <t>Middle Atlantic</t>
        </is>
      </c>
      <c r="B10" s="89" t="n">
        <v>15.4</v>
      </c>
      <c r="C10" s="89" t="n">
        <v>7.6</v>
      </c>
      <c r="D10" s="89" t="n">
        <v>1.6</v>
      </c>
      <c r="E10" s="89" t="n">
        <v>2.2</v>
      </c>
      <c r="F10" s="89" t="n">
        <v>3.7</v>
      </c>
      <c r="G10" s="89" t="n">
        <v>0.4</v>
      </c>
    </row>
    <row r="11" ht="10.5" customHeight="1" s="67">
      <c r="A11" s="59" t="inlineStr">
        <is>
          <t>Midwest</t>
        </is>
      </c>
      <c r="B11" s="89" t="n">
        <v>26.4</v>
      </c>
      <c r="C11" s="89" t="n">
        <v>18.2</v>
      </c>
      <c r="D11" s="89" t="n">
        <v>1.3</v>
      </c>
      <c r="E11" s="89" t="n">
        <v>2</v>
      </c>
      <c r="F11" s="89" t="n">
        <v>4</v>
      </c>
      <c r="G11" s="89" t="n">
        <v>1</v>
      </c>
    </row>
    <row r="12" ht="10.5" customHeight="1" s="67">
      <c r="A12" s="56" t="inlineStr">
        <is>
          <t>East North Central</t>
        </is>
      </c>
      <c r="B12" s="89" t="n">
        <v>18.1</v>
      </c>
      <c r="C12" s="89" t="n">
        <v>12.3</v>
      </c>
      <c r="D12" s="89" t="n">
        <v>0.9</v>
      </c>
      <c r="E12" s="89" t="n">
        <v>1.5</v>
      </c>
      <c r="F12" s="89" t="n">
        <v>2.8</v>
      </c>
      <c r="G12" s="89" t="n">
        <v>0.6</v>
      </c>
    </row>
    <row r="13" ht="10.5" customHeight="1" s="67">
      <c r="A13" s="56" t="inlineStr">
        <is>
          <t>West North Central</t>
        </is>
      </c>
      <c r="B13" s="89" t="n">
        <v>8.300000000000001</v>
      </c>
      <c r="C13" s="89" t="n">
        <v>5.9</v>
      </c>
      <c r="D13" s="89" t="n">
        <v>0.4</v>
      </c>
      <c r="E13" s="89" t="n">
        <v>0.5</v>
      </c>
      <c r="F13" s="89" t="n">
        <v>1.2</v>
      </c>
      <c r="G13" s="89" t="n">
        <v>0.4</v>
      </c>
    </row>
    <row r="14" ht="10.5" customHeight="1" s="67">
      <c r="A14" s="59" t="inlineStr">
        <is>
          <t>South</t>
        </is>
      </c>
      <c r="B14" s="89" t="n">
        <v>44.4</v>
      </c>
      <c r="C14" s="89" t="n">
        <v>28.7</v>
      </c>
      <c r="D14" s="89" t="n">
        <v>2.3</v>
      </c>
      <c r="E14" s="89" t="n">
        <v>2.4</v>
      </c>
      <c r="F14" s="89" t="n">
        <v>7.2</v>
      </c>
      <c r="G14" s="89" t="n">
        <v>3.9</v>
      </c>
    </row>
    <row r="15" ht="10.5" customHeight="1" s="67">
      <c r="A15" s="56" t="inlineStr">
        <is>
          <t>South Atlantic</t>
        </is>
      </c>
      <c r="B15" s="89" t="n">
        <v>23.5</v>
      </c>
      <c r="C15" s="89" t="n">
        <v>14.4</v>
      </c>
      <c r="D15" s="89" t="n">
        <v>1.8</v>
      </c>
      <c r="E15" s="89" t="n">
        <v>1.2</v>
      </c>
      <c r="F15" s="89" t="n">
        <v>4.1</v>
      </c>
      <c r="G15" s="89" t="n">
        <v>2</v>
      </c>
    </row>
    <row r="16" ht="10.5" customHeight="1" s="67">
      <c r="A16" s="56" t="inlineStr">
        <is>
          <t>East South Central</t>
        </is>
      </c>
      <c r="B16" s="89" t="n">
        <v>7.2</v>
      </c>
      <c r="C16" s="89" t="n">
        <v>5</v>
      </c>
      <c r="D16" s="89" t="n">
        <v>0.2</v>
      </c>
      <c r="E16" s="89" t="n">
        <v>0.4</v>
      </c>
      <c r="F16" s="89" t="n">
        <v>0.8</v>
      </c>
      <c r="G16" s="89" t="n">
        <v>0.8</v>
      </c>
    </row>
    <row r="17" ht="10.5" customHeight="1" s="67">
      <c r="A17" s="56" t="inlineStr">
        <is>
          <t>West South Central</t>
        </is>
      </c>
      <c r="B17" s="89" t="n">
        <v>13.8</v>
      </c>
      <c r="C17" s="89" t="n">
        <v>9.300000000000001</v>
      </c>
      <c r="D17" s="89" t="n">
        <v>0.3</v>
      </c>
      <c r="E17" s="89" t="n">
        <v>0.8</v>
      </c>
      <c r="F17" s="89" t="n">
        <v>2.3</v>
      </c>
      <c r="G17" s="89" t="n">
        <v>1.1</v>
      </c>
    </row>
    <row r="18" ht="10.5" customHeight="1" s="67">
      <c r="A18" s="59" t="inlineStr">
        <is>
          <t>West</t>
        </is>
      </c>
      <c r="B18" s="89" t="n">
        <v>26.4</v>
      </c>
      <c r="C18" s="89" t="n">
        <v>16.2</v>
      </c>
      <c r="D18" s="89" t="n">
        <v>1.6</v>
      </c>
      <c r="E18" s="89" t="n">
        <v>1.9</v>
      </c>
      <c r="F18" s="89" t="n">
        <v>5.3</v>
      </c>
      <c r="G18" s="89" t="n">
        <v>1.4</v>
      </c>
    </row>
    <row r="19" ht="10.5" customHeight="1" s="67">
      <c r="A19" s="56" t="inlineStr">
        <is>
          <t>Mountain</t>
        </is>
      </c>
      <c r="B19" s="89" t="n">
        <v>8.5</v>
      </c>
      <c r="C19" s="89" t="n">
        <v>5.6</v>
      </c>
      <c r="D19" s="89" t="n">
        <v>0.4</v>
      </c>
      <c r="E19" s="89" t="n">
        <v>0.5</v>
      </c>
      <c r="F19" s="89" t="n">
        <v>1.3</v>
      </c>
      <c r="G19" s="89" t="n">
        <v>0.7</v>
      </c>
    </row>
    <row r="20" ht="10.5" customHeight="1" s="67">
      <c r="A20" s="57" t="inlineStr">
        <is>
          <t>Mountain North</t>
        </is>
      </c>
      <c r="B20" s="89" t="n">
        <v>4.2</v>
      </c>
      <c r="C20" s="89" t="n">
        <v>2.9</v>
      </c>
      <c r="D20" s="89" t="n">
        <v>0.2</v>
      </c>
      <c r="E20" s="89" t="inlineStr">
        <is>
          <t>Q</t>
        </is>
      </c>
      <c r="F20" s="89" t="n">
        <v>0.6</v>
      </c>
      <c r="G20" s="89" t="n">
        <v>0.2</v>
      </c>
    </row>
    <row r="21" ht="10.5" customHeight="1" s="67">
      <c r="A21" s="57" t="inlineStr">
        <is>
          <t>Mountain South</t>
        </is>
      </c>
      <c r="B21" s="89" t="n">
        <v>4.3</v>
      </c>
      <c r="C21" s="89" t="n">
        <v>2.8</v>
      </c>
      <c r="D21" s="89" t="n">
        <v>0.2</v>
      </c>
      <c r="E21" s="89" t="inlineStr">
        <is>
          <t>Q</t>
        </is>
      </c>
      <c r="F21" s="89" t="n">
        <v>0.7</v>
      </c>
      <c r="G21" s="89" t="inlineStr">
        <is>
          <t>Q</t>
        </is>
      </c>
    </row>
    <row r="22" ht="10.5" customHeight="1" s="67">
      <c r="A22" s="56" t="inlineStr">
        <is>
          <t>Pacific</t>
        </is>
      </c>
      <c r="B22" s="89" t="n">
        <v>17.9</v>
      </c>
      <c r="C22" s="89" t="n">
        <v>10.6</v>
      </c>
      <c r="D22" s="89" t="n">
        <v>1.1</v>
      </c>
      <c r="E22" s="89" t="n">
        <v>1.4</v>
      </c>
      <c r="F22" s="89" t="n">
        <v>4</v>
      </c>
      <c r="G22" s="89" t="n">
        <v>0.8</v>
      </c>
    </row>
    <row r="23" ht="10.5" customHeight="1" s="67">
      <c r="A23" s="58" t="inlineStr">
        <is>
          <t>Census urban/rural classification3</t>
        </is>
      </c>
      <c r="B23" s="88" t="inlineStr"/>
      <c r="C23" s="88" t="inlineStr"/>
      <c r="D23" s="88" t="inlineStr"/>
      <c r="E23" s="88" t="inlineStr"/>
      <c r="F23" s="88" t="inlineStr"/>
      <c r="G23" s="88" t="inlineStr"/>
    </row>
    <row r="24" ht="10.5" customHeight="1" s="67">
      <c r="A24" s="59" t="inlineStr">
        <is>
          <t>Urban</t>
        </is>
      </c>
      <c r="B24" s="89" t="n">
        <v>94.7</v>
      </c>
      <c r="C24" s="89" t="n">
        <v>55.4</v>
      </c>
      <c r="D24" s="89" t="n">
        <v>6.7</v>
      </c>
      <c r="E24" s="89" t="n">
        <v>8.800000000000001</v>
      </c>
      <c r="F24" s="89" t="n">
        <v>20.9</v>
      </c>
      <c r="G24" s="89" t="n">
        <v>2.9</v>
      </c>
    </row>
    <row r="25" ht="10.5" customHeight="1" s="67">
      <c r="A25" s="56" t="inlineStr">
        <is>
          <t>Urbanized area</t>
        </is>
      </c>
      <c r="B25" s="89" t="n">
        <v>82.2</v>
      </c>
      <c r="C25" s="89" t="n">
        <v>47.5</v>
      </c>
      <c r="D25" s="89" t="n">
        <v>6.2</v>
      </c>
      <c r="E25" s="89" t="n">
        <v>7.6</v>
      </c>
      <c r="F25" s="89" t="n">
        <v>18.6</v>
      </c>
      <c r="G25" s="89" t="n">
        <v>2.4</v>
      </c>
    </row>
    <row r="26" ht="10.5" customHeight="1" s="67">
      <c r="A26" s="56" t="inlineStr">
        <is>
          <t>Urban cluster</t>
        </is>
      </c>
      <c r="B26" s="89" t="n">
        <v>12.5</v>
      </c>
      <c r="C26" s="89" t="n">
        <v>7.9</v>
      </c>
      <c r="D26" s="89" t="n">
        <v>0.5</v>
      </c>
      <c r="E26" s="89" t="n">
        <v>1.2</v>
      </c>
      <c r="F26" s="89" t="n">
        <v>2.3</v>
      </c>
      <c r="G26" s="89" t="n">
        <v>0.6</v>
      </c>
    </row>
    <row r="27" ht="10.5" customFormat="1" customHeight="1" s="18">
      <c r="A27" s="59" t="inlineStr">
        <is>
          <t>Rural</t>
        </is>
      </c>
      <c r="B27" s="89" t="n">
        <v>23.5</v>
      </c>
      <c r="C27" s="89" t="n">
        <v>18.5</v>
      </c>
      <c r="D27" s="89" t="n">
        <v>0.3</v>
      </c>
      <c r="E27" s="89" t="n">
        <v>0.6</v>
      </c>
      <c r="F27" s="89" t="n">
        <v>0.2</v>
      </c>
      <c r="G27" s="89" t="n">
        <v>3.9</v>
      </c>
    </row>
    <row r="28" ht="10.5" customFormat="1" customHeight="1" s="18">
      <c r="A28" s="58" t="inlineStr">
        <is>
          <t>Metropolitan or micropolitan statistical area</t>
        </is>
      </c>
      <c r="B28" s="88" t="inlineStr"/>
      <c r="C28" s="88" t="inlineStr"/>
      <c r="D28" s="88" t="inlineStr"/>
      <c r="E28" s="88" t="inlineStr"/>
      <c r="F28" s="88" t="inlineStr"/>
      <c r="G28" s="88" t="inlineStr"/>
    </row>
    <row r="29" ht="10.5" customHeight="1" s="67">
      <c r="A29" s="59" t="inlineStr">
        <is>
          <t>In metropolitan statistical area</t>
        </is>
      </c>
      <c r="B29" s="89" t="n">
        <v>98.5</v>
      </c>
      <c r="C29" s="89" t="n">
        <v>60.1</v>
      </c>
      <c r="D29" s="89" t="n">
        <v>6.6</v>
      </c>
      <c r="E29" s="89" t="n">
        <v>8.300000000000001</v>
      </c>
      <c r="F29" s="89" t="n">
        <v>19.5</v>
      </c>
      <c r="G29" s="89" t="n">
        <v>4</v>
      </c>
    </row>
    <row r="30" ht="10.5" customHeight="1" s="67">
      <c r="A30" s="59" t="inlineStr">
        <is>
          <t>In micropolitan statistical area</t>
        </is>
      </c>
      <c r="B30" s="89" t="n">
        <v>12.3</v>
      </c>
      <c r="C30" s="89" t="n">
        <v>8.6</v>
      </c>
      <c r="D30" s="89" t="n">
        <v>0.2</v>
      </c>
      <c r="E30" s="89" t="n">
        <v>0.6</v>
      </c>
      <c r="F30" s="89" t="n">
        <v>1.2</v>
      </c>
      <c r="G30" s="89" t="n">
        <v>1.7</v>
      </c>
    </row>
    <row r="31" ht="14.25" customHeight="1" s="67">
      <c r="A31" s="59" t="inlineStr">
        <is>
          <t>Not in metropolitan or micropolitan statistical area</t>
        </is>
      </c>
      <c r="B31" s="89" t="n">
        <v>7.4</v>
      </c>
      <c r="C31" s="89" t="n">
        <v>5.2</v>
      </c>
      <c r="D31" s="89" t="inlineStr">
        <is>
          <t>Q</t>
        </is>
      </c>
      <c r="E31" s="89" t="n">
        <v>0.5</v>
      </c>
      <c r="F31" s="89" t="inlineStr">
        <is>
          <t>Q</t>
        </is>
      </c>
      <c r="G31" s="89" t="n">
        <v>1.1</v>
      </c>
      <c r="H31" s="90" t="n"/>
      <c r="I31" s="90" t="n"/>
      <c r="J31" s="90" t="n"/>
    </row>
    <row r="32" ht="10.5" customHeight="1" s="67">
      <c r="A32" s="58" t="inlineStr">
        <is>
          <t>Climate region4</t>
        </is>
      </c>
      <c r="B32" s="88" t="inlineStr"/>
      <c r="C32" s="88" t="inlineStr"/>
      <c r="D32" s="88" t="inlineStr"/>
      <c r="E32" s="88" t="inlineStr"/>
      <c r="F32" s="88" t="inlineStr"/>
      <c r="G32" s="88" t="inlineStr"/>
      <c r="H32" s="90" t="n"/>
      <c r="I32" s="90" t="n"/>
      <c r="J32" s="90" t="n"/>
    </row>
    <row r="33" ht="10.5" customHeight="1" s="67">
      <c r="A33" s="59" t="inlineStr">
        <is>
          <t>Very cold/Cold</t>
        </is>
      </c>
      <c r="B33" s="89" t="n">
        <v>42.5</v>
      </c>
      <c r="C33" s="89" t="n">
        <v>27.5</v>
      </c>
      <c r="D33" s="89" t="n">
        <v>2.3</v>
      </c>
      <c r="E33" s="89" t="n">
        <v>4.3</v>
      </c>
      <c r="F33" s="89" t="n">
        <v>6.7</v>
      </c>
      <c r="G33" s="89" t="n">
        <v>1.8</v>
      </c>
      <c r="H33" s="90" t="n"/>
      <c r="I33" s="90" t="n"/>
      <c r="J33" s="90" t="n"/>
    </row>
    <row r="34" ht="10.5" customHeight="1" s="67">
      <c r="A34" s="59" t="inlineStr">
        <is>
          <t>Mixed-humid</t>
        </is>
      </c>
      <c r="B34" s="89" t="n">
        <v>33.5</v>
      </c>
      <c r="C34" s="89" t="n">
        <v>20.1</v>
      </c>
      <c r="D34" s="89" t="n">
        <v>2.4</v>
      </c>
      <c r="E34" s="89" t="n">
        <v>2.3</v>
      </c>
      <c r="F34" s="89" t="n">
        <v>6.3</v>
      </c>
      <c r="G34" s="89" t="n">
        <v>2.4</v>
      </c>
      <c r="H34" s="90" t="n"/>
      <c r="I34" s="90" t="n"/>
      <c r="J34" s="90" t="n"/>
    </row>
    <row r="35" ht="10.5" customHeight="1" s="67">
      <c r="A35" s="59" t="inlineStr">
        <is>
          <t>Mixed-dry/Hot-dry</t>
        </is>
      </c>
      <c r="B35" s="89" t="n">
        <v>12.7</v>
      </c>
      <c r="C35" s="89" t="n">
        <v>7</v>
      </c>
      <c r="D35" s="89" t="n">
        <v>1</v>
      </c>
      <c r="E35" s="89" t="n">
        <v>1.3</v>
      </c>
      <c r="F35" s="89" t="n">
        <v>3.2</v>
      </c>
      <c r="G35" s="89" t="n">
        <v>0.3</v>
      </c>
    </row>
    <row r="36" ht="10.5" customHeight="1" s="67">
      <c r="A36" s="59" t="inlineStr">
        <is>
          <t>Hot-humid</t>
        </is>
      </c>
      <c r="B36" s="89" t="n">
        <v>22.8</v>
      </c>
      <c r="C36" s="89" t="n">
        <v>14.6</v>
      </c>
      <c r="D36" s="89" t="n">
        <v>1</v>
      </c>
      <c r="E36" s="89" t="n">
        <v>1.2</v>
      </c>
      <c r="F36" s="89" t="n">
        <v>4.2</v>
      </c>
      <c r="G36" s="89" t="n">
        <v>1.8</v>
      </c>
    </row>
    <row r="37" ht="10.5" customHeight="1" s="67">
      <c r="A37" s="59" t="inlineStr">
        <is>
          <t>Marine</t>
        </is>
      </c>
      <c r="B37" s="89" t="n">
        <v>6.7</v>
      </c>
      <c r="C37" s="89" t="n">
        <v>4.8</v>
      </c>
      <c r="D37" s="89" t="n">
        <v>0.3</v>
      </c>
      <c r="E37" s="89" t="n">
        <v>0.3</v>
      </c>
      <c r="F37" s="89" t="n">
        <v>0.8</v>
      </c>
      <c r="G37" s="89" t="n">
        <v>0.4</v>
      </c>
    </row>
    <row r="38" ht="10.5" customHeight="1" s="67">
      <c r="A38" s="58" t="inlineStr">
        <is>
          <t>Year of construction</t>
        </is>
      </c>
      <c r="B38" s="88" t="inlineStr"/>
      <c r="C38" s="88" t="inlineStr"/>
      <c r="D38" s="88" t="inlineStr"/>
      <c r="E38" s="88" t="inlineStr"/>
      <c r="F38" s="88" t="inlineStr"/>
      <c r="G38" s="88" t="inlineStr"/>
    </row>
    <row r="39" ht="10.5" customHeight="1" s="67">
      <c r="A39" s="59" t="inlineStr">
        <is>
          <t>Before 1950</t>
        </is>
      </c>
      <c r="B39" s="89" t="n">
        <v>20.8</v>
      </c>
      <c r="C39" s="89" t="n">
        <v>13.6</v>
      </c>
      <c r="D39" s="89" t="n">
        <v>1.1</v>
      </c>
      <c r="E39" s="89" t="n">
        <v>2.9</v>
      </c>
      <c r="F39" s="89" t="n">
        <v>3.1</v>
      </c>
      <c r="G39" s="89" t="inlineStr">
        <is>
          <t>Q</t>
        </is>
      </c>
    </row>
    <row r="40" ht="10.5" customHeight="1" s="67">
      <c r="A40" s="59" t="inlineStr">
        <is>
          <t>1950 to 1959</t>
        </is>
      </c>
      <c r="B40" s="89" t="n">
        <v>12.6</v>
      </c>
      <c r="C40" s="89" t="n">
        <v>9.5</v>
      </c>
      <c r="D40" s="89" t="n">
        <v>0.8</v>
      </c>
      <c r="E40" s="89" t="n">
        <v>1.1</v>
      </c>
      <c r="F40" s="89" t="n">
        <v>1.1</v>
      </c>
      <c r="G40" s="89" t="inlineStr">
        <is>
          <t>Q</t>
        </is>
      </c>
    </row>
    <row r="41" ht="10.5" customHeight="1" s="67">
      <c r="A41" s="59" t="inlineStr">
        <is>
          <t>1960 to 1969</t>
        </is>
      </c>
      <c r="B41" s="89" t="n">
        <v>12.8</v>
      </c>
      <c r="C41" s="89" t="n">
        <v>8.300000000000001</v>
      </c>
      <c r="D41" s="89" t="n">
        <v>0.5</v>
      </c>
      <c r="E41" s="89" t="n">
        <v>0.9</v>
      </c>
      <c r="F41" s="89" t="n">
        <v>2.7</v>
      </c>
      <c r="G41" s="89" t="n">
        <v>0.4</v>
      </c>
    </row>
    <row r="42" ht="14.25" customHeight="1" s="67">
      <c r="A42" s="59" t="inlineStr">
        <is>
          <t>1970 to 1979</t>
        </is>
      </c>
      <c r="B42" s="89" t="n">
        <v>18.3</v>
      </c>
      <c r="C42" s="89" t="n">
        <v>10.3</v>
      </c>
      <c r="D42" s="89" t="n">
        <v>1</v>
      </c>
      <c r="E42" s="89" t="n">
        <v>1.4</v>
      </c>
      <c r="F42" s="89" t="n">
        <v>4</v>
      </c>
      <c r="G42" s="89" t="n">
        <v>1.5</v>
      </c>
    </row>
    <row r="43" ht="10.5" customHeight="1" s="67">
      <c r="A43" s="59" t="inlineStr">
        <is>
          <t>1980 to 1989</t>
        </is>
      </c>
      <c r="B43" s="89" t="n">
        <v>16</v>
      </c>
      <c r="C43" s="89" t="n">
        <v>8.4</v>
      </c>
      <c r="D43" s="89" t="n">
        <v>1.3</v>
      </c>
      <c r="E43" s="89" t="n">
        <v>1.1</v>
      </c>
      <c r="F43" s="89" t="n">
        <v>3.8</v>
      </c>
      <c r="G43" s="89" t="n">
        <v>1.4</v>
      </c>
    </row>
    <row r="44" ht="10.5" customHeight="1" s="67">
      <c r="A44" s="59" t="inlineStr">
        <is>
          <t>1990 to 1999</t>
        </is>
      </c>
      <c r="B44" s="89" t="n">
        <v>16.8</v>
      </c>
      <c r="C44" s="89" t="n">
        <v>10.5</v>
      </c>
      <c r="D44" s="89" t="n">
        <v>1</v>
      </c>
      <c r="E44" s="89" t="n">
        <v>0.9</v>
      </c>
      <c r="F44" s="89" t="n">
        <v>2.7</v>
      </c>
      <c r="G44" s="89" t="n">
        <v>1.8</v>
      </c>
    </row>
    <row r="45" ht="10.5" customHeight="1" s="67">
      <c r="A45" s="59" t="inlineStr">
        <is>
          <t>2000 to 2009</t>
        </is>
      </c>
      <c r="B45" s="89" t="n">
        <v>17</v>
      </c>
      <c r="C45" s="89" t="n">
        <v>10.9</v>
      </c>
      <c r="D45" s="89" t="n">
        <v>1.1</v>
      </c>
      <c r="E45" s="89" t="n">
        <v>1</v>
      </c>
      <c r="F45" s="89" t="n">
        <v>2.9</v>
      </c>
      <c r="G45" s="89" t="n">
        <v>1.2</v>
      </c>
    </row>
    <row r="46" ht="10.5" customHeight="1" s="67">
      <c r="A46" s="59" t="inlineStr">
        <is>
          <t>2010 to 2015</t>
        </is>
      </c>
      <c r="B46" s="89" t="n">
        <v>3.8</v>
      </c>
      <c r="C46" s="89" t="n">
        <v>2.3</v>
      </c>
      <c r="D46" s="89" t="n">
        <v>0.3</v>
      </c>
      <c r="E46" s="89" t="inlineStr">
        <is>
          <t>Q</t>
        </is>
      </c>
      <c r="F46" s="89" t="n">
        <v>0.9</v>
      </c>
      <c r="G46" s="89" t="n">
        <v>0.3</v>
      </c>
    </row>
    <row r="47" ht="10.5" customHeight="1" s="67">
      <c r="A47" s="58" t="inlineStr">
        <is>
          <t>Number of stories</t>
        </is>
      </c>
      <c r="B47" s="88" t="inlineStr"/>
      <c r="C47" s="88" t="inlineStr"/>
      <c r="D47" s="88" t="inlineStr"/>
      <c r="E47" s="88" t="inlineStr"/>
      <c r="F47" s="88" t="inlineStr"/>
      <c r="G47" s="88" t="inlineStr"/>
    </row>
    <row r="48" ht="10.5" customHeight="1" s="67">
      <c r="A48" s="59" t="inlineStr">
        <is>
          <t>One story</t>
        </is>
      </c>
      <c r="B48" s="89" t="n">
        <v>47.5</v>
      </c>
      <c r="C48" s="89" t="n">
        <v>45.2</v>
      </c>
      <c r="D48" s="89" t="n">
        <v>2.3</v>
      </c>
      <c r="E48" s="89" t="inlineStr">
        <is>
          <t>N</t>
        </is>
      </c>
      <c r="F48" s="89" t="inlineStr">
        <is>
          <t>N</t>
        </is>
      </c>
      <c r="G48" s="89" t="inlineStr">
        <is>
          <t>N</t>
        </is>
      </c>
    </row>
    <row r="49" ht="10.5" customHeight="1" s="67">
      <c r="A49" s="59" t="inlineStr">
        <is>
          <t>Two stories</t>
        </is>
      </c>
      <c r="B49" s="89" t="n">
        <v>29.5</v>
      </c>
      <c r="C49" s="89" t="n">
        <v>25.4</v>
      </c>
      <c r="D49" s="89" t="n">
        <v>4.1</v>
      </c>
      <c r="E49" s="89" t="inlineStr">
        <is>
          <t>N</t>
        </is>
      </c>
      <c r="F49" s="89" t="inlineStr">
        <is>
          <t>N</t>
        </is>
      </c>
      <c r="G49" s="89" t="inlineStr">
        <is>
          <t>N</t>
        </is>
      </c>
    </row>
    <row r="50" ht="10.5" customHeight="1" s="67">
      <c r="A50" s="59" t="inlineStr">
        <is>
          <t>Three or more stories</t>
        </is>
      </c>
      <c r="B50" s="89" t="n">
        <v>1.8</v>
      </c>
      <c r="C50" s="89" t="n">
        <v>1.2</v>
      </c>
      <c r="D50" s="89" t="n">
        <v>0.5</v>
      </c>
      <c r="E50" s="89" t="inlineStr">
        <is>
          <t>N</t>
        </is>
      </c>
      <c r="F50" s="89" t="inlineStr">
        <is>
          <t>N</t>
        </is>
      </c>
      <c r="G50" s="89" t="inlineStr">
        <is>
          <t>N</t>
        </is>
      </c>
    </row>
    <row r="51" ht="10.5" customHeight="1" s="67">
      <c r="A51" s="59" t="inlineStr">
        <is>
          <t>Split level</t>
        </is>
      </c>
      <c r="B51" s="89" t="n">
        <v>2.1</v>
      </c>
      <c r="C51" s="89" t="n">
        <v>2</v>
      </c>
      <c r="D51" s="89" t="inlineStr">
        <is>
          <t>Q</t>
        </is>
      </c>
      <c r="E51" s="89" t="inlineStr">
        <is>
          <t>N</t>
        </is>
      </c>
      <c r="F51" s="89" t="inlineStr">
        <is>
          <t>N</t>
        </is>
      </c>
      <c r="G51" s="89" t="inlineStr">
        <is>
          <t>N</t>
        </is>
      </c>
    </row>
    <row r="52" ht="10.5" customHeight="1" s="67">
      <c r="A52" s="59" t="inlineStr">
        <is>
          <t>Not asked (apartments and mobile homes)</t>
        </is>
      </c>
      <c r="B52" s="89" t="n">
        <v>37.3</v>
      </c>
      <c r="C52" s="89" t="inlineStr">
        <is>
          <t>N</t>
        </is>
      </c>
      <c r="D52" s="89" t="inlineStr">
        <is>
          <t>N</t>
        </is>
      </c>
      <c r="E52" s="89" t="n">
        <v>9.4</v>
      </c>
      <c r="F52" s="89" t="n">
        <v>21.1</v>
      </c>
      <c r="G52" s="89" t="n">
        <v>6.8</v>
      </c>
    </row>
    <row r="53" ht="10.5" customHeight="1" s="67">
      <c r="A53" s="58" t="inlineStr">
        <is>
          <t>Major outside wall construction</t>
        </is>
      </c>
      <c r="B53" s="88" t="inlineStr"/>
      <c r="C53" s="88" t="inlineStr"/>
      <c r="D53" s="88" t="inlineStr"/>
      <c r="E53" s="88" t="inlineStr"/>
      <c r="F53" s="88" t="inlineStr"/>
      <c r="G53" s="88" t="inlineStr"/>
    </row>
    <row r="54" ht="10.5" customHeight="1" s="67">
      <c r="A54" s="59" t="inlineStr">
        <is>
          <t>Siding (aluminum, vinyl, or steel)</t>
        </is>
      </c>
      <c r="B54" s="89" t="n">
        <v>40.2</v>
      </c>
      <c r="C54" s="89" t="n">
        <v>27.3</v>
      </c>
      <c r="D54" s="89" t="n">
        <v>2</v>
      </c>
      <c r="E54" s="89" t="n">
        <v>2.4</v>
      </c>
      <c r="F54" s="89" t="n">
        <v>3.3</v>
      </c>
      <c r="G54" s="89" t="n">
        <v>5.2</v>
      </c>
    </row>
    <row r="55" ht="10.5" customHeight="1" s="67">
      <c r="A55" s="59" t="inlineStr">
        <is>
          <t>Brick</t>
        </is>
      </c>
      <c r="B55" s="89" t="n">
        <v>32.9</v>
      </c>
      <c r="C55" s="89" t="n">
        <v>18.1</v>
      </c>
      <c r="D55" s="89" t="n">
        <v>2.5</v>
      </c>
      <c r="E55" s="89" t="n">
        <v>3.2</v>
      </c>
      <c r="F55" s="89" t="n">
        <v>8.699999999999999</v>
      </c>
      <c r="G55" s="89" t="n">
        <v>0.5</v>
      </c>
    </row>
    <row r="56" ht="10.5" customHeight="1" s="67">
      <c r="A56" s="59" t="inlineStr">
        <is>
          <t>Wood</t>
        </is>
      </c>
      <c r="B56" s="89" t="n">
        <v>18</v>
      </c>
      <c r="C56" s="89" t="n">
        <v>12.6</v>
      </c>
      <c r="D56" s="89" t="n">
        <v>0.9</v>
      </c>
      <c r="E56" s="89" t="n">
        <v>1.6</v>
      </c>
      <c r="F56" s="89" t="n">
        <v>2</v>
      </c>
      <c r="G56" s="89" t="n">
        <v>0.8</v>
      </c>
    </row>
    <row r="57" ht="10.5" customHeight="1" s="67">
      <c r="A57" s="59" t="inlineStr">
        <is>
          <t>Stucco</t>
        </is>
      </c>
      <c r="B57" s="89" t="n">
        <v>15.3</v>
      </c>
      <c r="C57" s="89" t="n">
        <v>9.5</v>
      </c>
      <c r="D57" s="89" t="n">
        <v>1.1</v>
      </c>
      <c r="E57" s="89" t="n">
        <v>1.4</v>
      </c>
      <c r="F57" s="89" t="n">
        <v>3.4</v>
      </c>
      <c r="G57" s="89" t="inlineStr">
        <is>
          <t>Q</t>
        </is>
      </c>
    </row>
    <row r="58" ht="10.5" customHeight="1" s="67">
      <c r="A58" s="59" t="inlineStr">
        <is>
          <t>Concrete or concrete block</t>
        </is>
      </c>
      <c r="B58" s="89" t="n">
        <v>6.7</v>
      </c>
      <c r="C58" s="89" t="n">
        <v>2.8</v>
      </c>
      <c r="D58" s="89" t="n">
        <v>0.3</v>
      </c>
      <c r="E58" s="89" t="n">
        <v>0.5</v>
      </c>
      <c r="F58" s="89" t="n">
        <v>3</v>
      </c>
      <c r="G58" s="89" t="inlineStr">
        <is>
          <t>Q</t>
        </is>
      </c>
    </row>
    <row r="59" ht="10.5" customHeight="1" s="67">
      <c r="A59" s="59" t="inlineStr">
        <is>
          <t>Shingles (composition)</t>
        </is>
      </c>
      <c r="B59" s="89" t="n">
        <v>3</v>
      </c>
      <c r="C59" s="89" t="n">
        <v>2.2</v>
      </c>
      <c r="D59" s="89" t="n">
        <v>0.2</v>
      </c>
      <c r="E59" s="89" t="inlineStr">
        <is>
          <t>Q</t>
        </is>
      </c>
      <c r="F59" s="89" t="inlineStr">
        <is>
          <t>Q</t>
        </is>
      </c>
      <c r="G59" s="89" t="inlineStr">
        <is>
          <t>Q</t>
        </is>
      </c>
    </row>
    <row r="60" ht="10.5" customHeight="1" s="67">
      <c r="A60" s="59" t="inlineStr">
        <is>
          <t>Stone</t>
        </is>
      </c>
      <c r="B60" s="89" t="n">
        <v>1.4</v>
      </c>
      <c r="C60" s="89" t="n">
        <v>0.9</v>
      </c>
      <c r="D60" s="89" t="inlineStr">
        <is>
          <t>Q</t>
        </is>
      </c>
      <c r="E60" s="89" t="inlineStr">
        <is>
          <t>Q</t>
        </is>
      </c>
      <c r="F60" s="89" t="n">
        <v>0.3</v>
      </c>
      <c r="G60" s="89" t="inlineStr">
        <is>
          <t>N</t>
        </is>
      </c>
    </row>
    <row r="61" ht="10.5" customHeight="1" s="67">
      <c r="A61" s="59" t="inlineStr">
        <is>
          <t>Some other material</t>
        </is>
      </c>
      <c r="B61" s="89" t="n">
        <v>0.7</v>
      </c>
      <c r="C61" s="89" t="n">
        <v>0.5</v>
      </c>
      <c r="D61" s="89" t="inlineStr">
        <is>
          <t>Q</t>
        </is>
      </c>
      <c r="E61" s="89" t="inlineStr">
        <is>
          <t>N</t>
        </is>
      </c>
      <c r="F61" s="89" t="inlineStr">
        <is>
          <t>Q</t>
        </is>
      </c>
      <c r="G61" s="89" t="inlineStr">
        <is>
          <t>Q</t>
        </is>
      </c>
    </row>
    <row r="62" ht="10.5" customHeight="1" s="67">
      <c r="A62" s="58" t="inlineStr">
        <is>
          <t>Major roofing material</t>
        </is>
      </c>
      <c r="B62" s="88" t="inlineStr"/>
      <c r="C62" s="88" t="inlineStr"/>
      <c r="D62" s="88" t="inlineStr"/>
      <c r="E62" s="88" t="inlineStr"/>
      <c r="F62" s="88" t="inlineStr"/>
      <c r="G62" s="88" t="inlineStr"/>
    </row>
    <row r="63" ht="10.5" customHeight="1" s="67">
      <c r="A63" s="59" t="inlineStr">
        <is>
          <t>Shingles (composition or asphalt)</t>
        </is>
      </c>
      <c r="B63" s="89" t="n">
        <v>73.09999999999999</v>
      </c>
      <c r="C63" s="89" t="n">
        <v>59.3</v>
      </c>
      <c r="D63" s="89" t="n">
        <v>5</v>
      </c>
      <c r="E63" s="89" t="n">
        <v>6.4</v>
      </c>
      <c r="F63" s="89" t="inlineStr">
        <is>
          <t>N</t>
        </is>
      </c>
      <c r="G63" s="89" t="n">
        <v>2.4</v>
      </c>
    </row>
    <row r="64" ht="10.5" customHeight="1" s="67">
      <c r="A64" s="59" t="inlineStr">
        <is>
          <t>Metal</t>
        </is>
      </c>
      <c r="B64" s="89" t="n">
        <v>9.800000000000001</v>
      </c>
      <c r="C64" s="89" t="n">
        <v>5.3</v>
      </c>
      <c r="D64" s="89" t="n">
        <v>0.3</v>
      </c>
      <c r="E64" s="89" t="n">
        <v>0.5</v>
      </c>
      <c r="F64" s="89" t="inlineStr">
        <is>
          <t>N</t>
        </is>
      </c>
      <c r="G64" s="89" t="n">
        <v>3.7</v>
      </c>
    </row>
    <row r="65" ht="10.5" customHeight="1" s="67">
      <c r="A65" s="59" t="inlineStr">
        <is>
          <t>Wood shingles or shakes</t>
        </is>
      </c>
      <c r="B65" s="89" t="n">
        <v>5.4</v>
      </c>
      <c r="C65" s="89" t="n">
        <v>3.6</v>
      </c>
      <c r="D65" s="89" t="n">
        <v>0.7</v>
      </c>
      <c r="E65" s="89" t="n">
        <v>0.8</v>
      </c>
      <c r="F65" s="89" t="inlineStr">
        <is>
          <t>N</t>
        </is>
      </c>
      <c r="G65" s="89" t="inlineStr">
        <is>
          <t>Q</t>
        </is>
      </c>
    </row>
    <row r="66" ht="10.5" customHeight="1" s="67">
      <c r="A66" s="59" t="inlineStr">
        <is>
          <t>Ceramic or clay tiles</t>
        </is>
      </c>
      <c r="B66" s="89" t="n">
        <v>4.4</v>
      </c>
      <c r="C66" s="89" t="n">
        <v>3</v>
      </c>
      <c r="D66" s="89" t="n">
        <v>0.6</v>
      </c>
      <c r="E66" s="89" t="n">
        <v>0.7</v>
      </c>
      <c r="F66" s="89" t="inlineStr">
        <is>
          <t>N</t>
        </is>
      </c>
      <c r="G66" s="89" t="inlineStr">
        <is>
          <t>Q</t>
        </is>
      </c>
    </row>
    <row r="67" ht="10.5" customHeight="1" s="67">
      <c r="A67" s="59" t="inlineStr">
        <is>
          <t>Concrete tiles</t>
        </is>
      </c>
      <c r="B67" s="89" t="n">
        <v>1.8</v>
      </c>
      <c r="C67" s="89" t="n">
        <v>1.3</v>
      </c>
      <c r="D67" s="89" t="inlineStr">
        <is>
          <t>Q</t>
        </is>
      </c>
      <c r="E67" s="89" t="n">
        <v>0.5</v>
      </c>
      <c r="F67" s="89" t="inlineStr">
        <is>
          <t>N</t>
        </is>
      </c>
      <c r="G67" s="89" t="inlineStr">
        <is>
          <t>N</t>
        </is>
      </c>
    </row>
    <row r="68" ht="10.5" customHeight="1" s="67">
      <c r="A68" s="59" t="inlineStr">
        <is>
          <t>Slate or synthetic slate</t>
        </is>
      </c>
      <c r="B68" s="89" t="n">
        <v>1.2</v>
      </c>
      <c r="C68" s="89" t="n">
        <v>0.7</v>
      </c>
      <c r="D68" s="89" t="inlineStr">
        <is>
          <t>Q</t>
        </is>
      </c>
      <c r="E68" s="89" t="inlineStr">
        <is>
          <t>Q</t>
        </is>
      </c>
      <c r="F68" s="89" t="inlineStr">
        <is>
          <t>N</t>
        </is>
      </c>
      <c r="G68" s="89" t="inlineStr">
        <is>
          <t>Q</t>
        </is>
      </c>
    </row>
    <row r="69" ht="10.5" customHeight="1" s="67">
      <c r="A69" s="59" t="inlineStr">
        <is>
          <t>Some other material</t>
        </is>
      </c>
      <c r="B69" s="89" t="n">
        <v>1.3</v>
      </c>
      <c r="C69" s="89" t="n">
        <v>0.7</v>
      </c>
      <c r="D69" s="89" t="n">
        <v>0.3</v>
      </c>
      <c r="E69" s="89" t="inlineStr">
        <is>
          <t>Q</t>
        </is>
      </c>
      <c r="F69" s="89" t="inlineStr">
        <is>
          <t>N</t>
        </is>
      </c>
      <c r="G69" s="89" t="inlineStr">
        <is>
          <t>Q</t>
        </is>
      </c>
    </row>
    <row r="70" ht="10.5" customHeight="1" s="67">
      <c r="A70" s="59" t="inlineStr">
        <is>
          <t>Not asked (apartments in buildings with 5 or more units)</t>
        </is>
      </c>
      <c r="B70" s="89" t="n">
        <v>21.1</v>
      </c>
      <c r="C70" s="89" t="inlineStr">
        <is>
          <t>N</t>
        </is>
      </c>
      <c r="D70" s="89" t="inlineStr">
        <is>
          <t>N</t>
        </is>
      </c>
      <c r="E70" s="89" t="inlineStr">
        <is>
          <t>N</t>
        </is>
      </c>
      <c r="F70" s="89" t="n">
        <v>21.1</v>
      </c>
      <c r="G70" s="89" t="inlineStr">
        <is>
          <t>N</t>
        </is>
      </c>
    </row>
    <row r="71" ht="10.5" customHeight="1" s="67">
      <c r="A71" s="58" t="inlineStr">
        <is>
          <t>Total number of rooms (excluding bathrooms)</t>
        </is>
      </c>
      <c r="B71" s="88" t="inlineStr"/>
      <c r="C71" s="88" t="inlineStr"/>
      <c r="D71" s="88" t="inlineStr"/>
      <c r="E71" s="88" t="inlineStr"/>
      <c r="F71" s="88" t="inlineStr"/>
      <c r="G71" s="88" t="inlineStr"/>
    </row>
    <row r="72" ht="10.5" customHeight="1" s="67">
      <c r="A72" s="62" t="inlineStr">
        <is>
          <t>1 or 2</t>
        </is>
      </c>
      <c r="B72" s="89" t="n">
        <v>5.3</v>
      </c>
      <c r="C72" s="89" t="inlineStr">
        <is>
          <t>Q</t>
        </is>
      </c>
      <c r="D72" s="89" t="inlineStr">
        <is>
          <t>Q</t>
        </is>
      </c>
      <c r="E72" s="89" t="n">
        <v>1</v>
      </c>
      <c r="F72" s="89" t="n">
        <v>4.2</v>
      </c>
      <c r="G72" s="89" t="inlineStr">
        <is>
          <t>Q</t>
        </is>
      </c>
    </row>
    <row r="73" ht="10.5" customHeight="1" s="67">
      <c r="A73" s="62" t="n">
        <v>3</v>
      </c>
      <c r="B73" s="89" t="n">
        <v>9</v>
      </c>
      <c r="C73" s="89" t="n">
        <v>0.9</v>
      </c>
      <c r="D73" s="89" t="n">
        <v>0.5</v>
      </c>
      <c r="E73" s="89" t="n">
        <v>2</v>
      </c>
      <c r="F73" s="89" t="n">
        <v>5.2</v>
      </c>
      <c r="G73" s="89" t="n">
        <v>0.4</v>
      </c>
    </row>
    <row r="74" ht="10.5" customHeight="1" s="67">
      <c r="A74" s="62" t="n">
        <v>4</v>
      </c>
      <c r="B74" s="89" t="n">
        <v>16.8</v>
      </c>
      <c r="C74" s="89" t="n">
        <v>4.1</v>
      </c>
      <c r="D74" s="89" t="n">
        <v>1.5</v>
      </c>
      <c r="E74" s="89" t="n">
        <v>3</v>
      </c>
      <c r="F74" s="89" t="n">
        <v>6.9</v>
      </c>
      <c r="G74" s="89" t="n">
        <v>1.3</v>
      </c>
    </row>
    <row r="75" ht="10.5" customHeight="1" s="67">
      <c r="A75" s="62" t="n">
        <v>5</v>
      </c>
      <c r="B75" s="89" t="n">
        <v>19.4</v>
      </c>
      <c r="C75" s="89" t="n">
        <v>10.4</v>
      </c>
      <c r="D75" s="89" t="n">
        <v>1.7</v>
      </c>
      <c r="E75" s="89" t="n">
        <v>2.2</v>
      </c>
      <c r="F75" s="89" t="n">
        <v>3.3</v>
      </c>
      <c r="G75" s="89" t="n">
        <v>1.8</v>
      </c>
    </row>
    <row r="76" ht="10.5" customHeight="1" s="67">
      <c r="A76" s="62" t="n">
        <v>6</v>
      </c>
      <c r="B76" s="89" t="n">
        <v>22.2</v>
      </c>
      <c r="C76" s="89" t="n">
        <v>17</v>
      </c>
      <c r="D76" s="89" t="n">
        <v>1.5</v>
      </c>
      <c r="E76" s="89" t="n">
        <v>0.9</v>
      </c>
      <c r="F76" s="89" t="n">
        <v>1.2</v>
      </c>
      <c r="G76" s="89" t="n">
        <v>1.6</v>
      </c>
    </row>
    <row r="77" ht="10.5" customHeight="1" s="67">
      <c r="A77" s="62" t="n">
        <v>7</v>
      </c>
      <c r="B77" s="89" t="n">
        <v>16.9</v>
      </c>
      <c r="C77" s="89" t="n">
        <v>14.4</v>
      </c>
      <c r="D77" s="89" t="n">
        <v>0.9</v>
      </c>
      <c r="E77" s="89" t="inlineStr">
        <is>
          <t>Q</t>
        </is>
      </c>
      <c r="F77" s="89" t="n">
        <v>0.3</v>
      </c>
      <c r="G77" s="89" t="n">
        <v>1</v>
      </c>
    </row>
    <row r="78" ht="10.5" customHeight="1" s="67">
      <c r="A78" s="62" t="n">
        <v>8</v>
      </c>
      <c r="B78" s="89" t="n">
        <v>12.6</v>
      </c>
      <c r="C78" s="89" t="n">
        <v>11.5</v>
      </c>
      <c r="D78" s="89" t="n">
        <v>0.6</v>
      </c>
      <c r="E78" s="89" t="inlineStr">
        <is>
          <t>Q</t>
        </is>
      </c>
      <c r="F78" s="89" t="inlineStr">
        <is>
          <t>Q</t>
        </is>
      </c>
      <c r="G78" s="89" t="n">
        <v>0.3</v>
      </c>
    </row>
    <row r="79" ht="10.5" customHeight="1" s="67">
      <c r="A79" s="62" t="inlineStr">
        <is>
          <t>9 or more</t>
        </is>
      </c>
      <c r="B79" s="89" t="n">
        <v>16</v>
      </c>
      <c r="C79" s="89" t="n">
        <v>15.3</v>
      </c>
      <c r="D79" s="89" t="n">
        <v>0.3</v>
      </c>
      <c r="E79" s="89" t="inlineStr">
        <is>
          <t>Q</t>
        </is>
      </c>
      <c r="F79" s="89" t="inlineStr">
        <is>
          <t>Q</t>
        </is>
      </c>
      <c r="G79" s="89" t="n">
        <v>0.3</v>
      </c>
    </row>
    <row r="80" ht="10.5" customHeight="1" s="67">
      <c r="A80" s="58" t="inlineStr">
        <is>
          <t>Number of bedrooms</t>
        </is>
      </c>
      <c r="B80" s="58" t="inlineStr"/>
      <c r="C80" s="58" t="inlineStr"/>
      <c r="D80" s="58" t="inlineStr"/>
      <c r="E80" s="58" t="inlineStr"/>
      <c r="F80" s="58" t="inlineStr"/>
      <c r="G80" s="58" t="inlineStr"/>
    </row>
    <row r="81" ht="10.5" customHeight="1" s="67">
      <c r="A81" s="62" t="n">
        <v>0</v>
      </c>
      <c r="B81" s="89" t="n">
        <v>3.2</v>
      </c>
      <c r="C81" s="89" t="inlineStr">
        <is>
          <t>Q</t>
        </is>
      </c>
      <c r="D81" s="89" t="inlineStr">
        <is>
          <t>Q</t>
        </is>
      </c>
      <c r="E81" s="89" t="n">
        <v>0.7</v>
      </c>
      <c r="F81" s="89" t="n">
        <v>2.4</v>
      </c>
      <c r="G81" s="89" t="inlineStr">
        <is>
          <t>Q</t>
        </is>
      </c>
    </row>
    <row r="82" ht="10.5" customHeight="1" s="67">
      <c r="A82" s="62" t="n">
        <v>1</v>
      </c>
      <c r="B82" s="89" t="n">
        <v>11.7</v>
      </c>
      <c r="C82" s="89" t="n">
        <v>1.2</v>
      </c>
      <c r="D82" s="89" t="n">
        <v>0.3</v>
      </c>
      <c r="E82" s="89" t="n">
        <v>2.5</v>
      </c>
      <c r="F82" s="89" t="n">
        <v>7.4</v>
      </c>
      <c r="G82" s="89" t="n">
        <v>0.3</v>
      </c>
    </row>
    <row r="83" ht="10.5" customHeight="1" s="67">
      <c r="A83" s="62" t="n">
        <v>2</v>
      </c>
      <c r="B83" s="89" t="n">
        <v>29.8</v>
      </c>
      <c r="C83" s="89" t="n">
        <v>10.3</v>
      </c>
      <c r="D83" s="89" t="n">
        <v>3.2</v>
      </c>
      <c r="E83" s="89" t="n">
        <v>4.7</v>
      </c>
      <c r="F83" s="89" t="n">
        <v>9.199999999999999</v>
      </c>
      <c r="G83" s="89" t="n">
        <v>2.4</v>
      </c>
    </row>
    <row r="84" ht="10.5" customHeight="1" s="67">
      <c r="A84" s="62" t="n">
        <v>3</v>
      </c>
      <c r="B84" s="89" t="n">
        <v>47.6</v>
      </c>
      <c r="C84" s="89" t="n">
        <v>38.1</v>
      </c>
      <c r="D84" s="89" t="n">
        <v>2.9</v>
      </c>
      <c r="E84" s="89" t="n">
        <v>1.4</v>
      </c>
      <c r="F84" s="89" t="n">
        <v>1.8</v>
      </c>
      <c r="G84" s="89" t="n">
        <v>3.5</v>
      </c>
    </row>
    <row r="85" ht="10.5" customHeight="1" s="67">
      <c r="A85" s="62" t="n">
        <v>4</v>
      </c>
      <c r="B85" s="89" t="n">
        <v>20.5</v>
      </c>
      <c r="C85" s="89" t="n">
        <v>19.1</v>
      </c>
      <c r="D85" s="89" t="n">
        <v>0.5</v>
      </c>
      <c r="E85" s="89" t="inlineStr">
        <is>
          <t>Q</t>
        </is>
      </c>
      <c r="F85" s="89" t="n">
        <v>0.4</v>
      </c>
      <c r="G85" s="89" t="n">
        <v>0.4</v>
      </c>
    </row>
    <row r="86" ht="10.5" customHeight="1" s="67">
      <c r="A86" s="62" t="inlineStr">
        <is>
          <t>5 or more</t>
        </is>
      </c>
      <c r="B86" s="89" t="n">
        <v>5.3</v>
      </c>
      <c r="C86" s="89" t="n">
        <v>5.1</v>
      </c>
      <c r="D86" s="89" t="inlineStr">
        <is>
          <t>Q</t>
        </is>
      </c>
      <c r="E86" s="89" t="inlineStr">
        <is>
          <t>Q</t>
        </is>
      </c>
      <c r="F86" s="89" t="inlineStr">
        <is>
          <t>N</t>
        </is>
      </c>
      <c r="G86" s="89" t="inlineStr">
        <is>
          <t>Q</t>
        </is>
      </c>
    </row>
    <row r="87" ht="10.5" customHeight="1" s="67">
      <c r="A87" s="58" t="inlineStr">
        <is>
          <t>Number of other rooms (excluding bathrooms)</t>
        </is>
      </c>
      <c r="B87" s="88" t="inlineStr"/>
      <c r="C87" s="88" t="inlineStr"/>
      <c r="D87" s="88" t="inlineStr"/>
      <c r="E87" s="88" t="inlineStr"/>
      <c r="F87" s="88" t="inlineStr"/>
      <c r="G87" s="88" t="inlineStr"/>
    </row>
    <row r="88" ht="10.5" customHeight="1" s="67">
      <c r="A88" s="62" t="n">
        <v>1</v>
      </c>
      <c r="B88" s="89" t="n">
        <v>10.3</v>
      </c>
      <c r="C88" s="89" t="n">
        <v>2.1</v>
      </c>
      <c r="D88" s="89" t="n">
        <v>0.5</v>
      </c>
      <c r="E88" s="89" t="n">
        <v>1.6</v>
      </c>
      <c r="F88" s="89" t="n">
        <v>5.6</v>
      </c>
      <c r="G88" s="89" t="n">
        <v>0.5</v>
      </c>
    </row>
    <row r="89" ht="10.5" customHeight="1" s="67">
      <c r="A89" s="62" t="n">
        <v>2</v>
      </c>
      <c r="B89" s="89" t="n">
        <v>31</v>
      </c>
      <c r="C89" s="89" t="n">
        <v>11.3</v>
      </c>
      <c r="D89" s="89" t="n">
        <v>2.3</v>
      </c>
      <c r="E89" s="89" t="n">
        <v>4.4</v>
      </c>
      <c r="F89" s="89" t="n">
        <v>10.5</v>
      </c>
      <c r="G89" s="89" t="n">
        <v>2.5</v>
      </c>
    </row>
    <row r="90" ht="10.5" customHeight="1" s="67">
      <c r="A90" s="62" t="n">
        <v>3</v>
      </c>
      <c r="B90" s="89" t="n">
        <v>32.1</v>
      </c>
      <c r="C90" s="89" t="n">
        <v>21.8</v>
      </c>
      <c r="D90" s="89" t="n">
        <v>2.1</v>
      </c>
      <c r="E90" s="89" t="n">
        <v>2.4</v>
      </c>
      <c r="F90" s="89" t="n">
        <v>3.9</v>
      </c>
      <c r="G90" s="89" t="n">
        <v>1.9</v>
      </c>
    </row>
    <row r="91" ht="10.5" customHeight="1" s="67">
      <c r="A91" s="62" t="n">
        <v>4</v>
      </c>
      <c r="B91" s="89" t="n">
        <v>22.5</v>
      </c>
      <c r="C91" s="89" t="n">
        <v>18.4</v>
      </c>
      <c r="D91" s="89" t="n">
        <v>1.4</v>
      </c>
      <c r="E91" s="89" t="n">
        <v>0.9</v>
      </c>
      <c r="F91" s="89" t="n">
        <v>0.8</v>
      </c>
      <c r="G91" s="89" t="n">
        <v>1.1</v>
      </c>
    </row>
    <row r="92" ht="10.5" customHeight="1" s="67">
      <c r="A92" s="62" t="inlineStr">
        <is>
          <t>5 or more</t>
        </is>
      </c>
      <c r="B92" s="89" t="n">
        <v>22.4</v>
      </c>
      <c r="C92" s="89" t="n">
        <v>20.3</v>
      </c>
      <c r="D92" s="89" t="n">
        <v>0.8</v>
      </c>
      <c r="E92" s="89" t="inlineStr">
        <is>
          <t>Q</t>
        </is>
      </c>
      <c r="F92" s="89" t="n">
        <v>0.4</v>
      </c>
      <c r="G92" s="89" t="n">
        <v>0.7</v>
      </c>
    </row>
    <row r="93" ht="10.5" customHeight="1" s="67">
      <c r="A93" s="58" t="inlineStr">
        <is>
          <t>Number of full bathrooms</t>
        </is>
      </c>
      <c r="B93" s="88" t="inlineStr"/>
      <c r="C93" s="88" t="inlineStr"/>
      <c r="D93" s="88" t="inlineStr"/>
      <c r="E93" s="88" t="inlineStr"/>
      <c r="F93" s="88" t="inlineStr"/>
      <c r="G93" s="88" t="inlineStr"/>
    </row>
    <row r="94" ht="10.5" customHeight="1" s="67">
      <c r="A94" s="62" t="n">
        <v>0</v>
      </c>
      <c r="B94" s="89" t="inlineStr">
        <is>
          <t>Q</t>
        </is>
      </c>
      <c r="C94" s="89" t="inlineStr">
        <is>
          <t>Q</t>
        </is>
      </c>
      <c r="D94" s="89" t="inlineStr">
        <is>
          <t>Q</t>
        </is>
      </c>
      <c r="E94" s="89" t="inlineStr">
        <is>
          <t>N</t>
        </is>
      </c>
      <c r="F94" s="89" t="inlineStr">
        <is>
          <t>Q</t>
        </is>
      </c>
      <c r="G94" s="89" t="inlineStr">
        <is>
          <t>N</t>
        </is>
      </c>
    </row>
    <row r="95" ht="10.5" customHeight="1" s="67">
      <c r="A95" s="62" t="n">
        <v>1</v>
      </c>
      <c r="B95" s="89" t="n">
        <v>53.1</v>
      </c>
      <c r="C95" s="89" t="n">
        <v>23.6</v>
      </c>
      <c r="D95" s="89" t="n">
        <v>3.3</v>
      </c>
      <c r="E95" s="89" t="n">
        <v>7.8</v>
      </c>
      <c r="F95" s="89" t="n">
        <v>16</v>
      </c>
      <c r="G95" s="89" t="n">
        <v>2.5</v>
      </c>
    </row>
    <row r="96" ht="10.5" customHeight="1" s="67">
      <c r="A96" s="62" t="n">
        <v>2</v>
      </c>
      <c r="B96" s="89" t="n">
        <v>52.1</v>
      </c>
      <c r="C96" s="89" t="n">
        <v>38.4</v>
      </c>
      <c r="D96" s="89" t="n">
        <v>3.1</v>
      </c>
      <c r="E96" s="89" t="n">
        <v>1.6</v>
      </c>
      <c r="F96" s="89" t="n">
        <v>4.8</v>
      </c>
      <c r="G96" s="89" t="n">
        <v>4.1</v>
      </c>
    </row>
    <row r="97" ht="10.5" customHeight="1" s="67">
      <c r="A97" s="62" t="inlineStr">
        <is>
          <t>3 or more</t>
        </is>
      </c>
      <c r="B97" s="89" t="n">
        <v>12.9</v>
      </c>
      <c r="C97" s="89" t="n">
        <v>11.8</v>
      </c>
      <c r="D97" s="89" t="n">
        <v>0.6</v>
      </c>
      <c r="E97" s="89" t="inlineStr">
        <is>
          <t>Q</t>
        </is>
      </c>
      <c r="F97" s="89" t="inlineStr">
        <is>
          <t>Q</t>
        </is>
      </c>
      <c r="G97" s="89" t="inlineStr">
        <is>
          <t>Q</t>
        </is>
      </c>
    </row>
    <row r="98" ht="10.5" customHeight="1" s="67">
      <c r="A98" s="58" t="inlineStr">
        <is>
          <t>Number of half bathrooms</t>
        </is>
      </c>
      <c r="B98" s="88" t="inlineStr"/>
      <c r="C98" s="88" t="inlineStr"/>
      <c r="D98" s="88" t="inlineStr"/>
      <c r="E98" s="88" t="inlineStr"/>
      <c r="F98" s="88" t="inlineStr"/>
      <c r="G98" s="88" t="inlineStr"/>
    </row>
    <row r="99" ht="10.5" customHeight="1" s="67">
      <c r="A99" s="62" t="n">
        <v>0</v>
      </c>
      <c r="B99" s="89" t="n">
        <v>85</v>
      </c>
      <c r="C99" s="89" t="n">
        <v>47.7</v>
      </c>
      <c r="D99" s="89" t="n">
        <v>3.8</v>
      </c>
      <c r="E99" s="89" t="n">
        <v>8.4</v>
      </c>
      <c r="F99" s="89" t="n">
        <v>19.2</v>
      </c>
      <c r="G99" s="89" t="n">
        <v>5.9</v>
      </c>
    </row>
    <row r="100" ht="10.5" customHeight="1" s="67">
      <c r="A100" s="62" t="n">
        <v>1</v>
      </c>
      <c r="B100" s="89" t="n">
        <v>31.1</v>
      </c>
      <c r="C100" s="89" t="n">
        <v>24.2</v>
      </c>
      <c r="D100" s="89" t="n">
        <v>3.1</v>
      </c>
      <c r="E100" s="89" t="n">
        <v>1</v>
      </c>
      <c r="F100" s="89" t="n">
        <v>2</v>
      </c>
      <c r="G100" s="89" t="n">
        <v>0.8</v>
      </c>
    </row>
    <row r="101" ht="10.5" customHeight="1" s="67">
      <c r="A101" s="62" t="inlineStr">
        <is>
          <t>2 or more</t>
        </is>
      </c>
      <c r="B101" s="89" t="n">
        <v>2.2</v>
      </c>
      <c r="C101" s="89" t="n">
        <v>2</v>
      </c>
      <c r="D101" s="89" t="inlineStr">
        <is>
          <t>Q</t>
        </is>
      </c>
      <c r="E101" s="89" t="inlineStr">
        <is>
          <t>N</t>
        </is>
      </c>
      <c r="F101" s="89" t="inlineStr">
        <is>
          <t>N</t>
        </is>
      </c>
      <c r="G101" s="89" t="inlineStr">
        <is>
          <t>Q</t>
        </is>
      </c>
    </row>
    <row r="102" ht="10.5" customHeight="1" s="67">
      <c r="A102" s="58" t="inlineStr">
        <is>
          <t>Basement</t>
        </is>
      </c>
      <c r="B102" s="88" t="inlineStr"/>
      <c r="C102" s="88" t="inlineStr"/>
      <c r="D102" s="88" t="inlineStr"/>
      <c r="E102" s="88" t="inlineStr"/>
      <c r="F102" s="88" t="inlineStr"/>
      <c r="G102" s="88" t="inlineStr"/>
    </row>
    <row r="103" ht="10.5" customHeight="1" s="67">
      <c r="A103" s="59" t="inlineStr">
        <is>
          <t>Yes</t>
        </is>
      </c>
      <c r="B103" s="89" t="n">
        <v>35.2</v>
      </c>
      <c r="C103" s="89" t="n">
        <v>32.4</v>
      </c>
      <c r="D103" s="89" t="n">
        <v>2.8</v>
      </c>
      <c r="E103" s="89" t="inlineStr">
        <is>
          <t>N</t>
        </is>
      </c>
      <c r="F103" s="89" t="inlineStr">
        <is>
          <t>N</t>
        </is>
      </c>
      <c r="G103" s="89" t="inlineStr">
        <is>
          <t>N</t>
        </is>
      </c>
    </row>
    <row r="104" ht="10.5" customHeight="1" s="67">
      <c r="A104" s="56" t="inlineStr">
        <is>
          <t>Finished basement</t>
        </is>
      </c>
      <c r="B104" s="89" t="n">
        <v>20.6</v>
      </c>
      <c r="C104" s="89" t="n">
        <v>18.7</v>
      </c>
      <c r="D104" s="89" t="n">
        <v>1.9</v>
      </c>
      <c r="E104" s="89" t="inlineStr">
        <is>
          <t>N</t>
        </is>
      </c>
      <c r="F104" s="89" t="inlineStr">
        <is>
          <t>N</t>
        </is>
      </c>
      <c r="G104" s="89" t="inlineStr">
        <is>
          <t>N</t>
        </is>
      </c>
    </row>
    <row r="105" ht="10.5" customHeight="1" s="67">
      <c r="A105" s="56" t="inlineStr">
        <is>
          <t>Unfinished basement</t>
        </is>
      </c>
      <c r="B105" s="89" t="n">
        <v>14.6</v>
      </c>
      <c r="C105" s="89" t="n">
        <v>13.7</v>
      </c>
      <c r="D105" s="89" t="n">
        <v>0.9</v>
      </c>
      <c r="E105" s="89" t="inlineStr">
        <is>
          <t>N</t>
        </is>
      </c>
      <c r="F105" s="89" t="inlineStr">
        <is>
          <t>N</t>
        </is>
      </c>
      <c r="G105" s="89" t="inlineStr">
        <is>
          <t>N</t>
        </is>
      </c>
    </row>
    <row r="106" ht="10.5" customHeight="1" s="67">
      <c r="A106" s="62" t="inlineStr">
        <is>
          <t>No</t>
        </is>
      </c>
      <c r="B106" s="89" t="n">
        <v>45.7</v>
      </c>
      <c r="C106" s="89" t="n">
        <v>41.5</v>
      </c>
      <c r="D106" s="89" t="n">
        <v>4.2</v>
      </c>
      <c r="E106" s="89" t="inlineStr">
        <is>
          <t>N</t>
        </is>
      </c>
      <c r="F106" s="89" t="inlineStr">
        <is>
          <t>N</t>
        </is>
      </c>
      <c r="G106" s="89" t="inlineStr">
        <is>
          <t>N</t>
        </is>
      </c>
    </row>
    <row r="107" ht="10.5" customHeight="1" s="67">
      <c r="A107" s="62" t="inlineStr">
        <is>
          <t>Not asked (apartments and mobile homes)</t>
        </is>
      </c>
      <c r="B107" s="89" t="n">
        <v>37.3</v>
      </c>
      <c r="C107" s="89" t="inlineStr">
        <is>
          <t>N</t>
        </is>
      </c>
      <c r="D107" s="89" t="inlineStr">
        <is>
          <t>N</t>
        </is>
      </c>
      <c r="E107" s="89" t="n">
        <v>9.4</v>
      </c>
      <c r="F107" s="89" t="n">
        <v>21.1</v>
      </c>
      <c r="G107" s="89" t="n">
        <v>6.8</v>
      </c>
    </row>
    <row r="108" ht="10.5" customHeight="1" s="67">
      <c r="A108" s="58" t="inlineStr">
        <is>
          <t>Attic</t>
        </is>
      </c>
      <c r="B108" s="88" t="inlineStr"/>
      <c r="C108" s="88" t="inlineStr"/>
      <c r="D108" s="88" t="inlineStr"/>
      <c r="E108" s="88" t="inlineStr"/>
      <c r="F108" s="88" t="inlineStr"/>
      <c r="G108" s="88" t="inlineStr"/>
    </row>
    <row r="109" ht="10.5" customHeight="1" s="67">
      <c r="A109" s="59" t="inlineStr">
        <is>
          <t>Yes</t>
        </is>
      </c>
      <c r="B109" s="89" t="n">
        <v>45.3</v>
      </c>
      <c r="C109" s="89" t="n">
        <v>42.8</v>
      </c>
      <c r="D109" s="89" t="n">
        <v>2.6</v>
      </c>
      <c r="E109" s="89" t="inlineStr">
        <is>
          <t>N</t>
        </is>
      </c>
      <c r="F109" s="89" t="inlineStr">
        <is>
          <t>N</t>
        </is>
      </c>
      <c r="G109" s="89" t="inlineStr">
        <is>
          <t>N</t>
        </is>
      </c>
    </row>
    <row r="110" ht="10.5" customHeight="1" s="67">
      <c r="A110" s="56" t="inlineStr">
        <is>
          <t>Finished attic</t>
        </is>
      </c>
      <c r="B110" s="89" t="n">
        <v>7.5</v>
      </c>
      <c r="C110" s="89" t="n">
        <v>7</v>
      </c>
      <c r="D110" s="89" t="n">
        <v>0.5</v>
      </c>
      <c r="E110" s="89" t="inlineStr">
        <is>
          <t>N</t>
        </is>
      </c>
      <c r="F110" s="89" t="inlineStr">
        <is>
          <t>N</t>
        </is>
      </c>
      <c r="G110" s="89" t="inlineStr">
        <is>
          <t>N</t>
        </is>
      </c>
    </row>
    <row r="111" ht="10.5" customHeight="1" s="67">
      <c r="A111" s="56" t="inlineStr">
        <is>
          <t>Unfinished attic</t>
        </is>
      </c>
      <c r="B111" s="89" t="n">
        <v>37.9</v>
      </c>
      <c r="C111" s="89" t="n">
        <v>35.8</v>
      </c>
      <c r="D111" s="89" t="n">
        <v>2.1</v>
      </c>
      <c r="E111" s="89" t="inlineStr">
        <is>
          <t>N</t>
        </is>
      </c>
      <c r="F111" s="89" t="inlineStr">
        <is>
          <t>N</t>
        </is>
      </c>
      <c r="G111" s="89" t="inlineStr">
        <is>
          <t>N</t>
        </is>
      </c>
    </row>
    <row r="112" ht="10.5" customHeight="1" s="67">
      <c r="A112" s="59" t="inlineStr">
        <is>
          <t>No</t>
        </is>
      </c>
      <c r="B112" s="89" t="n">
        <v>35.5</v>
      </c>
      <c r="C112" s="89" t="n">
        <v>31.1</v>
      </c>
      <c r="D112" s="89" t="n">
        <v>4.4</v>
      </c>
      <c r="E112" s="89" t="inlineStr">
        <is>
          <t>N</t>
        </is>
      </c>
      <c r="F112" s="89" t="inlineStr">
        <is>
          <t>N</t>
        </is>
      </c>
      <c r="G112" s="89" t="inlineStr">
        <is>
          <t>N</t>
        </is>
      </c>
    </row>
    <row r="113" ht="10.5" customHeight="1" s="67">
      <c r="A113" s="62" t="inlineStr">
        <is>
          <t>Not asked (apartments and mobile homes)</t>
        </is>
      </c>
      <c r="B113" s="89" t="n">
        <v>37.3</v>
      </c>
      <c r="C113" s="89" t="inlineStr">
        <is>
          <t>N</t>
        </is>
      </c>
      <c r="D113" s="89" t="inlineStr">
        <is>
          <t>N</t>
        </is>
      </c>
      <c r="E113" s="89" t="n">
        <v>9.4</v>
      </c>
      <c r="F113" s="89" t="n">
        <v>21.1</v>
      </c>
      <c r="G113" s="89" t="n">
        <v>6.8</v>
      </c>
    </row>
    <row r="114" ht="10.5" customHeight="1" s="67">
      <c r="A114" s="58" t="inlineStr">
        <is>
          <t>Attached garage</t>
        </is>
      </c>
      <c r="B114" s="88" t="inlineStr"/>
      <c r="C114" s="88" t="inlineStr"/>
      <c r="D114" s="88" t="inlineStr"/>
      <c r="E114" s="88" t="inlineStr"/>
      <c r="F114" s="88" t="inlineStr"/>
      <c r="G114" s="88" t="inlineStr"/>
    </row>
    <row r="115" ht="10.5" customHeight="1" s="67">
      <c r="A115" s="59" t="inlineStr">
        <is>
          <t>Yes</t>
        </is>
      </c>
      <c r="B115" s="89" t="n">
        <v>46.9</v>
      </c>
      <c r="C115" s="89" t="n">
        <v>43.8</v>
      </c>
      <c r="D115" s="89" t="n">
        <v>3.1</v>
      </c>
      <c r="E115" s="89" t="inlineStr">
        <is>
          <t>N</t>
        </is>
      </c>
      <c r="F115" s="89" t="inlineStr">
        <is>
          <t>N</t>
        </is>
      </c>
      <c r="G115" s="89" t="inlineStr">
        <is>
          <t>N</t>
        </is>
      </c>
    </row>
    <row r="116" ht="10.5" customHeight="1" s="67">
      <c r="A116" s="56" t="inlineStr">
        <is>
          <t>1-car garage</t>
        </is>
      </c>
      <c r="B116" s="89" t="n">
        <v>11.4</v>
      </c>
      <c r="C116" s="89" t="n">
        <v>9.9</v>
      </c>
      <c r="D116" s="89" t="n">
        <v>1.5</v>
      </c>
      <c r="E116" s="89" t="inlineStr">
        <is>
          <t>N</t>
        </is>
      </c>
      <c r="F116" s="89" t="inlineStr">
        <is>
          <t>N</t>
        </is>
      </c>
      <c r="G116" s="89" t="inlineStr">
        <is>
          <t>N</t>
        </is>
      </c>
    </row>
    <row r="117" ht="10.5" customHeight="1" s="67">
      <c r="A117" s="56" t="inlineStr">
        <is>
          <t>2-car garage</t>
        </is>
      </c>
      <c r="B117" s="89" t="n">
        <v>30.3</v>
      </c>
      <c r="C117" s="89" t="n">
        <v>28.7</v>
      </c>
      <c r="D117" s="89" t="n">
        <v>1.6</v>
      </c>
      <c r="E117" s="89" t="inlineStr">
        <is>
          <t>N</t>
        </is>
      </c>
      <c r="F117" s="89" t="inlineStr">
        <is>
          <t>N</t>
        </is>
      </c>
      <c r="G117" s="89" t="inlineStr">
        <is>
          <t>N</t>
        </is>
      </c>
    </row>
    <row r="118" ht="10.5" customHeight="1" s="67">
      <c r="A118" s="56" t="inlineStr">
        <is>
          <t>3 or more car garage</t>
        </is>
      </c>
      <c r="B118" s="89" t="n">
        <v>5.2</v>
      </c>
      <c r="C118" s="89" t="n">
        <v>5.2</v>
      </c>
      <c r="D118" s="89" t="inlineStr">
        <is>
          <t>Q</t>
        </is>
      </c>
      <c r="E118" s="89" t="inlineStr">
        <is>
          <t>N</t>
        </is>
      </c>
      <c r="F118" s="89" t="inlineStr">
        <is>
          <t>N</t>
        </is>
      </c>
      <c r="G118" s="89" t="inlineStr">
        <is>
          <t>N</t>
        </is>
      </c>
    </row>
    <row r="119" ht="10.5" customHeight="1" s="67">
      <c r="A119" s="59" t="inlineStr">
        <is>
          <t>No</t>
        </is>
      </c>
      <c r="B119" s="89" t="n">
        <v>34</v>
      </c>
      <c r="C119" s="89" t="n">
        <v>30</v>
      </c>
      <c r="D119" s="89" t="n">
        <v>4</v>
      </c>
      <c r="E119" s="89" t="inlineStr">
        <is>
          <t>N</t>
        </is>
      </c>
      <c r="F119" s="89" t="inlineStr">
        <is>
          <t>N</t>
        </is>
      </c>
      <c r="G119" s="89" t="inlineStr">
        <is>
          <t>N</t>
        </is>
      </c>
    </row>
    <row r="120" ht="10.5" customHeight="1" s="67">
      <c r="A120" s="62" t="inlineStr">
        <is>
          <t>Not asked (apartments and mobile homes)</t>
        </is>
      </c>
      <c r="B120" s="89" t="n">
        <v>37.3</v>
      </c>
      <c r="C120" s="89" t="inlineStr">
        <is>
          <t>N</t>
        </is>
      </c>
      <c r="D120" s="89" t="inlineStr">
        <is>
          <t>N</t>
        </is>
      </c>
      <c r="E120" s="89" t="n">
        <v>9.4</v>
      </c>
      <c r="F120" s="89" t="n">
        <v>21.1</v>
      </c>
      <c r="G120" s="89" t="n">
        <v>6.8</v>
      </c>
    </row>
    <row r="121" ht="10.5" customHeight="1" s="67">
      <c r="A121" s="58" t="inlineStr">
        <is>
          <t>Adequacy of insulation</t>
        </is>
      </c>
      <c r="B121" s="88" t="inlineStr"/>
      <c r="C121" s="88" t="inlineStr"/>
      <c r="D121" s="88" t="inlineStr"/>
      <c r="E121" s="88" t="inlineStr"/>
      <c r="F121" s="88" t="inlineStr"/>
      <c r="G121" s="88" t="inlineStr"/>
    </row>
    <row r="122" ht="10.5" customHeight="1" s="67">
      <c r="A122" s="59" t="inlineStr">
        <is>
          <t>Well insulated</t>
        </is>
      </c>
      <c r="B122" s="89" t="n">
        <v>37.5</v>
      </c>
      <c r="C122" s="89" t="n">
        <v>25.7</v>
      </c>
      <c r="D122" s="89" t="n">
        <v>1.9</v>
      </c>
      <c r="E122" s="89" t="n">
        <v>2.2</v>
      </c>
      <c r="F122" s="89" t="n">
        <v>6</v>
      </c>
      <c r="G122" s="89" t="n">
        <v>1.8</v>
      </c>
    </row>
    <row r="123" ht="10.5" customHeight="1" s="67">
      <c r="A123" s="59" t="inlineStr">
        <is>
          <t>Adequately insulated</t>
        </is>
      </c>
      <c r="B123" s="89" t="n">
        <v>57.9</v>
      </c>
      <c r="C123" s="89" t="n">
        <v>36.5</v>
      </c>
      <c r="D123" s="89" t="n">
        <v>3.7</v>
      </c>
      <c r="E123" s="89" t="n">
        <v>4.7</v>
      </c>
      <c r="F123" s="89" t="n">
        <v>10.1</v>
      </c>
      <c r="G123" s="89" t="n">
        <v>2.9</v>
      </c>
    </row>
    <row r="124" ht="10.5" customHeight="1" s="67">
      <c r="A124" s="59" t="inlineStr">
        <is>
          <t>Poorly insulated</t>
        </is>
      </c>
      <c r="B124" s="89" t="n">
        <v>20.9</v>
      </c>
      <c r="C124" s="89" t="n">
        <v>11</v>
      </c>
      <c r="D124" s="89" t="n">
        <v>1.3</v>
      </c>
      <c r="E124" s="89" t="n">
        <v>2.4</v>
      </c>
      <c r="F124" s="89" t="n">
        <v>4.2</v>
      </c>
      <c r="G124" s="89" t="n">
        <v>2</v>
      </c>
    </row>
    <row r="125" ht="10.5" customHeight="1" s="67">
      <c r="A125" s="59" t="inlineStr">
        <is>
          <t>No insulation</t>
        </is>
      </c>
      <c r="B125" s="89" t="n">
        <v>1.9</v>
      </c>
      <c r="C125" s="89" t="n">
        <v>0.6</v>
      </c>
      <c r="D125" s="89" t="inlineStr">
        <is>
          <t>Q</t>
        </is>
      </c>
      <c r="E125" s="89" t="inlineStr">
        <is>
          <t>Q</t>
        </is>
      </c>
      <c r="F125" s="89" t="n">
        <v>0.9</v>
      </c>
      <c r="G125" s="89" t="inlineStr">
        <is>
          <t>Q</t>
        </is>
      </c>
    </row>
    <row r="126" ht="10.5" customHeight="1" s="67">
      <c r="A126" s="58" t="inlineStr">
        <is>
          <t>Home is too drafty during the winter</t>
        </is>
      </c>
      <c r="B126" s="88" t="inlineStr"/>
      <c r="C126" s="88" t="inlineStr"/>
      <c r="D126" s="88" t="inlineStr"/>
      <c r="E126" s="88" t="inlineStr"/>
      <c r="F126" s="88" t="inlineStr"/>
      <c r="G126" s="88" t="inlineStr"/>
    </row>
    <row r="127" ht="10.5" customHeight="1" s="67">
      <c r="A127" s="59" t="inlineStr">
        <is>
          <t>Never</t>
        </is>
      </c>
      <c r="B127" s="89" t="n">
        <v>56</v>
      </c>
      <c r="C127" s="89" t="n">
        <v>36</v>
      </c>
      <c r="D127" s="89" t="n">
        <v>3</v>
      </c>
      <c r="E127" s="89" t="n">
        <v>3.6</v>
      </c>
      <c r="F127" s="89" t="n">
        <v>10.8</v>
      </c>
      <c r="G127" s="89" t="n">
        <v>2.6</v>
      </c>
    </row>
    <row r="128" ht="10.5" customHeight="1" s="67">
      <c r="A128" s="59" t="inlineStr">
        <is>
          <t>Some of the time</t>
        </is>
      </c>
      <c r="B128" s="89" t="n">
        <v>48.4</v>
      </c>
      <c r="C128" s="89" t="n">
        <v>31.3</v>
      </c>
      <c r="D128" s="89" t="n">
        <v>2.9</v>
      </c>
      <c r="E128" s="89" t="n">
        <v>4</v>
      </c>
      <c r="F128" s="89" t="n">
        <v>7.3</v>
      </c>
      <c r="G128" s="89" t="n">
        <v>3</v>
      </c>
    </row>
    <row r="129" ht="10.5" customHeight="1" s="67">
      <c r="A129" s="59" t="inlineStr">
        <is>
          <t>Most of the time</t>
        </is>
      </c>
      <c r="B129" s="89" t="n">
        <v>9</v>
      </c>
      <c r="C129" s="89" t="n">
        <v>4.4</v>
      </c>
      <c r="D129" s="89" t="n">
        <v>0.7</v>
      </c>
      <c r="E129" s="89" t="n">
        <v>1.1</v>
      </c>
      <c r="F129" s="89" t="n">
        <v>2.1</v>
      </c>
      <c r="G129" s="89" t="n">
        <v>0.6</v>
      </c>
    </row>
    <row r="130" ht="10.5" customHeight="1" s="67">
      <c r="A130" s="59" t="inlineStr">
        <is>
          <t>All of the time</t>
        </is>
      </c>
      <c r="B130" s="89" t="n">
        <v>4.8</v>
      </c>
      <c r="C130" s="89" t="n">
        <v>2.2</v>
      </c>
      <c r="D130" s="89" t="n">
        <v>0.3</v>
      </c>
      <c r="E130" s="89" t="n">
        <v>0.7</v>
      </c>
      <c r="F130" s="89" t="n">
        <v>1</v>
      </c>
      <c r="G130" s="89" t="n">
        <v>0.6</v>
      </c>
    </row>
    <row r="131" ht="10.5" customHeight="1" s="67">
      <c r="A131" s="58" t="inlineStr">
        <is>
          <t>Unusually high ceilings</t>
        </is>
      </c>
      <c r="B131" s="88" t="inlineStr"/>
      <c r="C131" s="88" t="inlineStr"/>
      <c r="D131" s="88" t="inlineStr"/>
      <c r="E131" s="88" t="inlineStr"/>
      <c r="F131" s="88" t="inlineStr"/>
      <c r="G131" s="88" t="inlineStr"/>
    </row>
    <row r="132" ht="10.5" customHeight="1" s="67">
      <c r="A132" s="59" t="inlineStr">
        <is>
          <t>Yes</t>
        </is>
      </c>
      <c r="B132" s="89" t="n">
        <v>38.2</v>
      </c>
      <c r="C132" s="89" t="n">
        <v>29</v>
      </c>
      <c r="D132" s="89" t="n">
        <v>2.9</v>
      </c>
      <c r="E132" s="89" t="n">
        <v>2</v>
      </c>
      <c r="F132" s="89" t="n">
        <v>4.2</v>
      </c>
      <c r="G132" s="89" t="inlineStr">
        <is>
          <t>N</t>
        </is>
      </c>
    </row>
    <row r="133" ht="10.5" customHeight="1" s="67">
      <c r="A133" s="59" t="inlineStr">
        <is>
          <t>No</t>
        </is>
      </c>
      <c r="B133" s="89" t="n">
        <v>73.3</v>
      </c>
      <c r="C133" s="89" t="n">
        <v>44.8</v>
      </c>
      <c r="D133" s="89" t="n">
        <v>4.1</v>
      </c>
      <c r="E133" s="89" t="n">
        <v>7.4</v>
      </c>
      <c r="F133" s="89" t="n">
        <v>16.9</v>
      </c>
      <c r="G133" s="89" t="inlineStr">
        <is>
          <t>N</t>
        </is>
      </c>
    </row>
    <row r="134" ht="10.5" customHeight="1" s="67">
      <c r="A134" s="59" t="inlineStr">
        <is>
          <t>Not asked (mobile homes)</t>
        </is>
      </c>
      <c r="B134" s="89" t="n">
        <v>6.8</v>
      </c>
      <c r="C134" s="89" t="inlineStr">
        <is>
          <t>N</t>
        </is>
      </c>
      <c r="D134" s="89" t="inlineStr">
        <is>
          <t>N</t>
        </is>
      </c>
      <c r="E134" s="89" t="inlineStr">
        <is>
          <t>N</t>
        </is>
      </c>
      <c r="F134" s="89" t="inlineStr">
        <is>
          <t>N</t>
        </is>
      </c>
      <c r="G134" s="89" t="n">
        <v>6.8</v>
      </c>
    </row>
    <row r="135" ht="10.5" customHeight="1" s="67">
      <c r="A135" s="58" t="inlineStr">
        <is>
          <t>Number of windows</t>
        </is>
      </c>
      <c r="B135" s="88" t="inlineStr"/>
      <c r="C135" s="88" t="inlineStr"/>
      <c r="D135" s="88" t="inlineStr"/>
      <c r="E135" s="88" t="inlineStr"/>
      <c r="F135" s="88" t="inlineStr"/>
      <c r="G135" s="88" t="inlineStr"/>
    </row>
    <row r="136" ht="10.5" customHeight="1" s="67">
      <c r="A136" s="59" t="inlineStr">
        <is>
          <t>1 to 2</t>
        </is>
      </c>
      <c r="B136" s="89" t="n">
        <v>5.8</v>
      </c>
      <c r="C136" s="89" t="inlineStr">
        <is>
          <t>Q</t>
        </is>
      </c>
      <c r="D136" s="89" t="n">
        <v>0.1</v>
      </c>
      <c r="E136" s="89" t="n">
        <v>0.7</v>
      </c>
      <c r="F136" s="89" t="n">
        <v>4.8</v>
      </c>
      <c r="G136" s="89" t="inlineStr">
        <is>
          <t>N</t>
        </is>
      </c>
    </row>
    <row r="137" ht="10.5" customHeight="1" s="67">
      <c r="A137" s="59" t="inlineStr">
        <is>
          <t>3 to 5</t>
        </is>
      </c>
      <c r="B137" s="89" t="n">
        <v>17.8</v>
      </c>
      <c r="C137" s="89" t="n">
        <v>1.6</v>
      </c>
      <c r="D137" s="89" t="n">
        <v>1.8</v>
      </c>
      <c r="E137" s="89" t="n">
        <v>3.5</v>
      </c>
      <c r="F137" s="89" t="n">
        <v>10.6</v>
      </c>
      <c r="G137" s="89" t="inlineStr">
        <is>
          <t>Q</t>
        </is>
      </c>
    </row>
    <row r="138" ht="10.5" customHeight="1" s="67">
      <c r="A138" s="59" t="inlineStr">
        <is>
          <t>6 to 9</t>
        </is>
      </c>
      <c r="B138" s="89" t="n">
        <v>28.2</v>
      </c>
      <c r="C138" s="89" t="n">
        <v>15.3</v>
      </c>
      <c r="D138" s="89" t="n">
        <v>2.5</v>
      </c>
      <c r="E138" s="89" t="n">
        <v>3</v>
      </c>
      <c r="F138" s="89" t="n">
        <v>4.4</v>
      </c>
      <c r="G138" s="89" t="n">
        <v>3</v>
      </c>
    </row>
    <row r="139" ht="10.5" customHeight="1" s="67">
      <c r="A139" s="63" t="inlineStr">
        <is>
          <t>10 to 15</t>
        </is>
      </c>
      <c r="B139" s="89" t="n">
        <v>37.6</v>
      </c>
      <c r="C139" s="89" t="n">
        <v>30.2</v>
      </c>
      <c r="D139" s="89" t="n">
        <v>1.7</v>
      </c>
      <c r="E139" s="89" t="n">
        <v>1.6</v>
      </c>
      <c r="F139" s="89" t="n">
        <v>1.1</v>
      </c>
      <c r="G139" s="89" t="n">
        <v>3.1</v>
      </c>
    </row>
    <row r="140" ht="10.5" customHeight="1" s="67">
      <c r="A140" s="63" t="inlineStr">
        <is>
          <t>16 to 19</t>
        </is>
      </c>
      <c r="B140" s="89" t="n">
        <v>12.9</v>
      </c>
      <c r="C140" s="89" t="n">
        <v>11.5</v>
      </c>
      <c r="D140" s="89" t="n">
        <v>0.4</v>
      </c>
      <c r="E140" s="89" t="n">
        <v>0.4</v>
      </c>
      <c r="F140" s="89" t="inlineStr">
        <is>
          <t>Q</t>
        </is>
      </c>
      <c r="G140" s="89" t="n">
        <v>0.5</v>
      </c>
    </row>
    <row r="141" ht="10.5" customHeight="1" s="67">
      <c r="A141" s="63" t="inlineStr">
        <is>
          <t>20 to 29</t>
        </is>
      </c>
      <c r="B141" s="89" t="n">
        <v>12.2</v>
      </c>
      <c r="C141" s="89" t="n">
        <v>11.5</v>
      </c>
      <c r="D141" s="89" t="n">
        <v>0.4</v>
      </c>
      <c r="E141" s="89" t="inlineStr">
        <is>
          <t>Q</t>
        </is>
      </c>
      <c r="F141" s="89" t="inlineStr">
        <is>
          <t>Q</t>
        </is>
      </c>
      <c r="G141" s="89" t="inlineStr">
        <is>
          <t>N</t>
        </is>
      </c>
    </row>
    <row r="142" ht="10.5" customHeight="1" s="67">
      <c r="A142" s="63" t="inlineStr">
        <is>
          <t>30 or more</t>
        </is>
      </c>
      <c r="B142" s="89" t="n">
        <v>3.7</v>
      </c>
      <c r="C142" s="89" t="n">
        <v>3.7</v>
      </c>
      <c r="D142" s="89" t="inlineStr">
        <is>
          <t>Q</t>
        </is>
      </c>
      <c r="E142" s="89" t="inlineStr">
        <is>
          <t>Q</t>
        </is>
      </c>
      <c r="F142" s="89" t="inlineStr">
        <is>
          <t>N</t>
        </is>
      </c>
      <c r="G142" s="89" t="inlineStr">
        <is>
          <t>N</t>
        </is>
      </c>
    </row>
    <row r="143" ht="10.5" customHeight="1" s="67">
      <c r="A143" s="58" t="inlineStr">
        <is>
          <t>Type of glass in windows</t>
        </is>
      </c>
      <c r="B143" s="88" t="inlineStr"/>
      <c r="C143" s="88" t="inlineStr"/>
      <c r="D143" s="88" t="inlineStr"/>
      <c r="E143" s="88" t="inlineStr"/>
      <c r="F143" s="88" t="inlineStr"/>
      <c r="G143" s="88" t="inlineStr"/>
    </row>
    <row r="144" ht="10.5" customHeight="1" s="67">
      <c r="A144" s="59" t="inlineStr">
        <is>
          <t>Single-pane glass</t>
        </is>
      </c>
      <c r="B144" s="89" t="n">
        <v>48.7</v>
      </c>
      <c r="C144" s="89" t="n">
        <v>25.2</v>
      </c>
      <c r="D144" s="89" t="n">
        <v>2.8</v>
      </c>
      <c r="E144" s="89" t="n">
        <v>5.7</v>
      </c>
      <c r="F144" s="89" t="n">
        <v>11</v>
      </c>
      <c r="G144" s="89" t="n">
        <v>4</v>
      </c>
    </row>
    <row r="145" ht="10.5" customHeight="1" s="67">
      <c r="A145" s="59" t="inlineStr">
        <is>
          <t>Double-pane glass</t>
        </is>
      </c>
      <c r="B145" s="89" t="n">
        <v>68.3</v>
      </c>
      <c r="C145" s="89" t="n">
        <v>47.8</v>
      </c>
      <c r="D145" s="89" t="n">
        <v>4.2</v>
      </c>
      <c r="E145" s="89" t="n">
        <v>3.7</v>
      </c>
      <c r="F145" s="89" t="n">
        <v>9.9</v>
      </c>
      <c r="G145" s="89" t="n">
        <v>2.7</v>
      </c>
    </row>
    <row r="146" ht="10.5" customHeight="1" s="67">
      <c r="A146" s="59" t="inlineStr">
        <is>
          <t>Triple-pane glass</t>
        </is>
      </c>
      <c r="B146" s="89" t="n">
        <v>1.2</v>
      </c>
      <c r="C146" s="89" t="n">
        <v>0.9</v>
      </c>
      <c r="D146" s="89" t="inlineStr">
        <is>
          <t>Q</t>
        </is>
      </c>
      <c r="E146" s="89" t="inlineStr">
        <is>
          <t>Q</t>
        </is>
      </c>
      <c r="F146" s="89" t="inlineStr">
        <is>
          <t>Q</t>
        </is>
      </c>
      <c r="G146" s="89" t="inlineStr">
        <is>
          <t>Q</t>
        </is>
      </c>
    </row>
    <row r="147" ht="10.5" customHeight="1" s="67">
      <c r="A147" s="58" t="inlineStr">
        <is>
          <t>Window frame material</t>
        </is>
      </c>
      <c r="B147" s="88" t="inlineStr"/>
      <c r="C147" s="88" t="inlineStr"/>
      <c r="D147" s="88" t="inlineStr"/>
      <c r="E147" s="88" t="inlineStr"/>
      <c r="F147" s="88" t="inlineStr"/>
      <c r="G147" s="88" t="inlineStr"/>
    </row>
    <row r="148" ht="10.5" customHeight="1" s="67">
      <c r="A148" s="59" t="inlineStr">
        <is>
          <t>Metal (aluminum)</t>
        </is>
      </c>
      <c r="B148" s="89" t="n">
        <v>47.7</v>
      </c>
      <c r="C148" s="89" t="n">
        <v>22.3</v>
      </c>
      <c r="D148" s="89" t="n">
        <v>2.8</v>
      </c>
      <c r="E148" s="89" t="n">
        <v>4.2</v>
      </c>
      <c r="F148" s="89" t="n">
        <v>14.1</v>
      </c>
      <c r="G148" s="89" t="n">
        <v>4.2</v>
      </c>
    </row>
    <row r="149" ht="10.5" customHeight="1" s="67">
      <c r="A149" s="59" t="inlineStr">
        <is>
          <t>Wood</t>
        </is>
      </c>
      <c r="B149" s="89" t="n">
        <v>41.9</v>
      </c>
      <c r="C149" s="89" t="n">
        <v>28.6</v>
      </c>
      <c r="D149" s="89" t="n">
        <v>2.4</v>
      </c>
      <c r="E149" s="89" t="n">
        <v>4</v>
      </c>
      <c r="F149" s="89" t="n">
        <v>5</v>
      </c>
      <c r="G149" s="89" t="n">
        <v>1.8</v>
      </c>
    </row>
    <row r="150" ht="10.5" customHeight="1" s="67">
      <c r="A150" s="59" t="inlineStr">
        <is>
          <t>Vinyl</t>
        </is>
      </c>
      <c r="B150" s="89" t="n">
        <v>25.3</v>
      </c>
      <c r="C150" s="89" t="n">
        <v>20.7</v>
      </c>
      <c r="D150" s="89" t="n">
        <v>1.6</v>
      </c>
      <c r="E150" s="89" t="n">
        <v>0.9</v>
      </c>
      <c r="F150" s="89" t="n">
        <v>1.4</v>
      </c>
      <c r="G150" s="89" t="n">
        <v>0.7</v>
      </c>
    </row>
    <row r="151" ht="10.5" customHeight="1" s="67">
      <c r="A151" s="63" t="inlineStr">
        <is>
          <t>Fiberglass</t>
        </is>
      </c>
      <c r="B151" s="89" t="n">
        <v>2</v>
      </c>
      <c r="C151" s="89" t="n">
        <v>1</v>
      </c>
      <c r="D151" s="89" t="n">
        <v>0.1</v>
      </c>
      <c r="E151" s="89" t="inlineStr">
        <is>
          <t>Q</t>
        </is>
      </c>
      <c r="F151" s="89" t="n">
        <v>0.6</v>
      </c>
      <c r="G151" s="89" t="inlineStr">
        <is>
          <t>Q</t>
        </is>
      </c>
    </row>
    <row r="152" ht="10.5" customHeight="1" s="67">
      <c r="A152" s="63" t="inlineStr">
        <is>
          <t>Composite</t>
        </is>
      </c>
      <c r="B152" s="89" t="n">
        <v>1.4</v>
      </c>
      <c r="C152" s="89" t="n">
        <v>1.2</v>
      </c>
      <c r="D152" s="89" t="inlineStr">
        <is>
          <t>Q</t>
        </is>
      </c>
      <c r="E152" s="89" t="inlineStr">
        <is>
          <t>Q</t>
        </is>
      </c>
      <c r="F152" s="89" t="inlineStr">
        <is>
          <t>Q</t>
        </is>
      </c>
      <c r="G152" s="89" t="inlineStr">
        <is>
          <t>N</t>
        </is>
      </c>
    </row>
    <row r="153" ht="10.5" customHeight="1" s="67">
      <c r="A153" s="58" t="inlineStr">
        <is>
          <t>Number of sliding glass doors</t>
        </is>
      </c>
      <c r="B153" s="88" t="inlineStr"/>
      <c r="C153" s="88" t="inlineStr"/>
      <c r="D153" s="88" t="inlineStr"/>
      <c r="E153" s="88" t="inlineStr"/>
      <c r="F153" s="88" t="inlineStr"/>
      <c r="G153" s="88" t="inlineStr"/>
    </row>
    <row r="154" ht="10.5" customHeight="1" s="67">
      <c r="A154" s="62" t="n">
        <v>0</v>
      </c>
      <c r="B154" s="89" t="n">
        <v>75.59999999999999</v>
      </c>
      <c r="C154" s="89" t="n">
        <v>45.7</v>
      </c>
      <c r="D154" s="89" t="n">
        <v>3.6</v>
      </c>
      <c r="E154" s="89" t="n">
        <v>7.3</v>
      </c>
      <c r="F154" s="89" t="n">
        <v>13.5</v>
      </c>
      <c r="G154" s="89" t="n">
        <v>5.6</v>
      </c>
    </row>
    <row r="155" ht="10.5" customHeight="1" s="67">
      <c r="A155" s="62" t="n">
        <v>1</v>
      </c>
      <c r="B155" s="89" t="n">
        <v>32.3</v>
      </c>
      <c r="C155" s="89" t="n">
        <v>20.3</v>
      </c>
      <c r="D155" s="89" t="n">
        <v>2.5</v>
      </c>
      <c r="E155" s="89" t="n">
        <v>1.8</v>
      </c>
      <c r="F155" s="89" t="n">
        <v>6.6</v>
      </c>
      <c r="G155" s="89" t="n">
        <v>1.1</v>
      </c>
    </row>
    <row r="156" ht="10.5" customHeight="1" s="67">
      <c r="A156" s="62" t="n">
        <v>2</v>
      </c>
      <c r="B156" s="89" t="n">
        <v>7.4</v>
      </c>
      <c r="C156" s="89" t="n">
        <v>5.5</v>
      </c>
      <c r="D156" s="89" t="n">
        <v>0.7</v>
      </c>
      <c r="E156" s="89" t="inlineStr">
        <is>
          <t>Q</t>
        </is>
      </c>
      <c r="F156" s="89" t="n">
        <v>0.9</v>
      </c>
      <c r="G156" s="89" t="inlineStr">
        <is>
          <t>Q</t>
        </is>
      </c>
    </row>
    <row r="157" ht="10.5" customHeight="1" s="67">
      <c r="A157" s="62" t="inlineStr">
        <is>
          <t>3 or more</t>
        </is>
      </c>
      <c r="B157" s="89" t="n">
        <v>2.9</v>
      </c>
      <c r="C157" s="89" t="n">
        <v>2.3</v>
      </c>
      <c r="D157" s="89" t="n">
        <v>0.2</v>
      </c>
      <c r="E157" s="89" t="inlineStr">
        <is>
          <t>Q</t>
        </is>
      </c>
      <c r="F157" s="89" t="n">
        <v>0.2</v>
      </c>
      <c r="G157" s="89" t="inlineStr">
        <is>
          <t>N</t>
        </is>
      </c>
    </row>
    <row r="158" ht="10.5" customHeight="1" s="67">
      <c r="A158" s="58" t="inlineStr">
        <is>
          <t>Energy audit performed on home</t>
        </is>
      </c>
      <c r="B158" s="88" t="inlineStr"/>
      <c r="C158" s="88" t="inlineStr"/>
      <c r="D158" s="88" t="inlineStr"/>
      <c r="E158" s="88" t="inlineStr"/>
      <c r="F158" s="88" t="inlineStr"/>
      <c r="G158" s="88" t="inlineStr"/>
    </row>
    <row r="159" ht="10.5" customHeight="1" s="67">
      <c r="A159" s="59" t="inlineStr">
        <is>
          <t>Yes</t>
        </is>
      </c>
      <c r="B159" s="89" t="n">
        <v>8.9</v>
      </c>
      <c r="C159" s="89" t="n">
        <v>7</v>
      </c>
      <c r="D159" s="89" t="n">
        <v>0.5</v>
      </c>
      <c r="E159" s="89" t="n">
        <v>0.5</v>
      </c>
      <c r="F159" s="89" t="n">
        <v>0.6</v>
      </c>
      <c r="G159" s="89" t="n">
        <v>0.4</v>
      </c>
    </row>
    <row r="160" ht="10.5" customHeight="1" s="67">
      <c r="A160" s="59" t="inlineStr">
        <is>
          <t>No</t>
        </is>
      </c>
      <c r="B160" s="89" t="n">
        <v>94.59999999999999</v>
      </c>
      <c r="C160" s="89" t="n">
        <v>61.4</v>
      </c>
      <c r="D160" s="89" t="n">
        <v>5.4</v>
      </c>
      <c r="E160" s="89" t="n">
        <v>6.8</v>
      </c>
      <c r="F160" s="89" t="n">
        <v>15.3</v>
      </c>
      <c r="G160" s="89" t="n">
        <v>5.8</v>
      </c>
    </row>
    <row r="161" ht="10.5" customHeight="1" s="67">
      <c r="A161" s="59" t="inlineStr">
        <is>
          <t>Don't know</t>
        </is>
      </c>
      <c r="B161" s="89" t="n">
        <v>14.7</v>
      </c>
      <c r="C161" s="89" t="n">
        <v>5.5</v>
      </c>
      <c r="D161" s="89" t="n">
        <v>1.1</v>
      </c>
      <c r="E161" s="89" t="n">
        <v>2.2</v>
      </c>
      <c r="F161" s="89" t="n">
        <v>5.3</v>
      </c>
      <c r="G161" s="89" t="n">
        <v>0.6</v>
      </c>
    </row>
    <row r="162" ht="10.5" customHeight="1" s="67">
      <c r="A162" s="58" t="inlineStr">
        <is>
          <t>Electricity meter is a smart meter</t>
        </is>
      </c>
      <c r="B162" s="88" t="inlineStr"/>
      <c r="C162" s="88" t="inlineStr"/>
      <c r="D162" s="88" t="inlineStr"/>
      <c r="E162" s="88" t="inlineStr"/>
      <c r="F162" s="88" t="inlineStr"/>
      <c r="G162" s="88" t="inlineStr"/>
    </row>
    <row r="163" ht="10.5" customHeight="1" s="67">
      <c r="A163" s="59" t="inlineStr">
        <is>
          <t>Yes</t>
        </is>
      </c>
      <c r="B163" s="89" t="n">
        <v>26.1</v>
      </c>
      <c r="C163" s="89" t="n">
        <v>19.3</v>
      </c>
      <c r="D163" s="89" t="n">
        <v>1.4</v>
      </c>
      <c r="E163" s="89" t="n">
        <v>1.4</v>
      </c>
      <c r="F163" s="89" t="n">
        <v>2.3</v>
      </c>
      <c r="G163" s="89" t="n">
        <v>1.6</v>
      </c>
    </row>
    <row r="164" ht="10.5" customHeight="1" s="67">
      <c r="A164" s="59" t="inlineStr">
        <is>
          <t>No</t>
        </is>
      </c>
      <c r="B164" s="89" t="n">
        <v>57.9</v>
      </c>
      <c r="C164" s="89" t="n">
        <v>35.4</v>
      </c>
      <c r="D164" s="89" t="n">
        <v>3.2</v>
      </c>
      <c r="E164" s="89" t="n">
        <v>4.5</v>
      </c>
      <c r="F164" s="89" t="n">
        <v>11.2</v>
      </c>
      <c r="G164" s="89" t="n">
        <v>3.6</v>
      </c>
    </row>
    <row r="165" ht="10.5" customHeight="1" s="67">
      <c r="A165" s="59" t="inlineStr">
        <is>
          <t>Don't know</t>
        </is>
      </c>
      <c r="B165" s="89" t="n">
        <v>34.2</v>
      </c>
      <c r="C165" s="89" t="n">
        <v>19.1</v>
      </c>
      <c r="D165" s="89" t="n">
        <v>2.4</v>
      </c>
      <c r="E165" s="89" t="n">
        <v>3.4</v>
      </c>
      <c r="F165" s="89" t="n">
        <v>7.6</v>
      </c>
      <c r="G165" s="89" t="n">
        <v>1.6</v>
      </c>
    </row>
    <row r="166" ht="10.5" customHeight="1" s="67">
      <c r="A166" s="58" t="inlineStr">
        <is>
          <t>Park a car within 20 feet of electrical outlet</t>
        </is>
      </c>
      <c r="B166" s="88" t="inlineStr"/>
      <c r="C166" s="88" t="inlineStr"/>
      <c r="D166" s="88" t="inlineStr"/>
      <c r="E166" s="88" t="inlineStr"/>
      <c r="F166" s="88" t="inlineStr"/>
      <c r="G166" s="88" t="inlineStr"/>
    </row>
    <row r="167" ht="10.5" customHeight="1" s="67">
      <c r="A167" s="59" t="inlineStr">
        <is>
          <t>Yes</t>
        </is>
      </c>
      <c r="B167" s="89" t="n">
        <v>56.4</v>
      </c>
      <c r="C167" s="89" t="n">
        <v>48.5</v>
      </c>
      <c r="D167" s="89" t="n">
        <v>3.4</v>
      </c>
      <c r="E167" s="89" t="n">
        <v>2.2</v>
      </c>
      <c r="F167" s="89" t="inlineStr">
        <is>
          <t>N</t>
        </is>
      </c>
      <c r="G167" s="89" t="n">
        <v>2.4</v>
      </c>
    </row>
    <row r="168" ht="10.5" customHeight="1" s="67">
      <c r="A168" s="59" t="inlineStr">
        <is>
          <t>No</t>
        </is>
      </c>
      <c r="B168" s="89" t="n">
        <v>40.6</v>
      </c>
      <c r="C168" s="89" t="n">
        <v>25.4</v>
      </c>
      <c r="D168" s="89" t="n">
        <v>3.6</v>
      </c>
      <c r="E168" s="89" t="n">
        <v>7.2</v>
      </c>
      <c r="F168" s="89" t="inlineStr">
        <is>
          <t>N</t>
        </is>
      </c>
      <c r="G168" s="89" t="n">
        <v>4.4</v>
      </c>
    </row>
    <row r="169" ht="10.5" customHeight="1" s="67">
      <c r="A169" s="59" t="inlineStr">
        <is>
          <t>Not asked (apartments in buildings with 5 or more units)</t>
        </is>
      </c>
      <c r="B169" s="89" t="n">
        <v>21.1</v>
      </c>
      <c r="C169" s="89" t="inlineStr">
        <is>
          <t>N</t>
        </is>
      </c>
      <c r="D169" s="89" t="inlineStr">
        <is>
          <t>N</t>
        </is>
      </c>
      <c r="E169" s="89" t="inlineStr">
        <is>
          <t>N</t>
        </is>
      </c>
      <c r="F169" s="89" t="n">
        <v>21.1</v>
      </c>
      <c r="G169" s="89" t="inlineStr">
        <is>
          <t>N</t>
        </is>
      </c>
    </row>
    <row r="170" ht="10.5" customHeight="1" s="67">
      <c r="A170" s="58" t="inlineStr">
        <is>
          <t>Natural gas available in neighborhood</t>
        </is>
      </c>
      <c r="B170" s="88" t="inlineStr"/>
      <c r="C170" s="88" t="inlineStr"/>
      <c r="D170" s="88" t="inlineStr"/>
      <c r="E170" s="88" t="inlineStr"/>
      <c r="F170" s="88" t="inlineStr"/>
      <c r="G170" s="88" t="inlineStr"/>
    </row>
    <row r="171" ht="10.5" customHeight="1" s="67">
      <c r="A171" s="59" t="inlineStr">
        <is>
          <t>Yes</t>
        </is>
      </c>
      <c r="B171" s="89" t="n">
        <v>81.90000000000001</v>
      </c>
      <c r="C171" s="89" t="n">
        <v>51.7</v>
      </c>
      <c r="D171" s="89" t="n">
        <v>5.4</v>
      </c>
      <c r="E171" s="89" t="n">
        <v>7.3</v>
      </c>
      <c r="F171" s="89" t="n">
        <v>14.8</v>
      </c>
      <c r="G171" s="89" t="n">
        <v>2.8</v>
      </c>
    </row>
    <row r="172" ht="10.5" customHeight="1" s="67">
      <c r="A172" s="56" t="inlineStr">
        <is>
          <t>Actually use natural gas</t>
        </is>
      </c>
      <c r="B172" s="89" t="n">
        <v>68.59999999999999</v>
      </c>
      <c r="C172" s="89" t="n">
        <v>45.1</v>
      </c>
      <c r="D172" s="89" t="n">
        <v>4.8</v>
      </c>
      <c r="E172" s="89" t="n">
        <v>6</v>
      </c>
      <c r="F172" s="89" t="n">
        <v>11.1</v>
      </c>
      <c r="G172" s="89" t="n">
        <v>1.7</v>
      </c>
    </row>
    <row r="173" ht="10.5" customHeight="1" s="67">
      <c r="A173" s="56" t="inlineStr">
        <is>
          <t>Do not use natural gas</t>
        </is>
      </c>
      <c r="B173" s="89" t="n">
        <v>13.3</v>
      </c>
      <c r="C173" s="89" t="n">
        <v>6.7</v>
      </c>
      <c r="D173" s="89" t="n">
        <v>0.6</v>
      </c>
      <c r="E173" s="89" t="n">
        <v>1.3</v>
      </c>
      <c r="F173" s="89" t="n">
        <v>3.6</v>
      </c>
      <c r="G173" s="89" t="n">
        <v>1.2</v>
      </c>
    </row>
    <row r="174" ht="10.5" customHeight="1" s="67">
      <c r="A174" s="59" t="inlineStr">
        <is>
          <t>No</t>
        </is>
      </c>
      <c r="B174" s="89" t="n">
        <v>36.3</v>
      </c>
      <c r="C174" s="89" t="n">
        <v>22.1</v>
      </c>
      <c r="D174" s="89" t="n">
        <v>1.6</v>
      </c>
      <c r="E174" s="89" t="n">
        <v>2.1</v>
      </c>
      <c r="F174" s="89" t="n">
        <v>6.4</v>
      </c>
      <c r="G174" s="89" t="n">
        <v>4</v>
      </c>
    </row>
    <row r="175" ht="10.5" customHeight="1" s="67">
      <c r="A175" s="58" t="inlineStr">
        <is>
          <t>Distributed solar generation</t>
        </is>
      </c>
      <c r="B175" s="88" t="inlineStr"/>
      <c r="C175" s="88" t="inlineStr"/>
      <c r="D175" s="88" t="inlineStr"/>
      <c r="E175" s="88" t="inlineStr"/>
      <c r="F175" s="88" t="inlineStr"/>
      <c r="G175" s="88" t="inlineStr"/>
    </row>
    <row r="176" ht="10.5" customHeight="1" s="67">
      <c r="A176" s="59" t="inlineStr">
        <is>
          <t>Yes</t>
        </is>
      </c>
      <c r="B176" s="89" t="n">
        <v>1.5</v>
      </c>
      <c r="C176" s="89" t="n">
        <v>1.5</v>
      </c>
      <c r="D176" s="89" t="inlineStr">
        <is>
          <t>N</t>
        </is>
      </c>
      <c r="E176" s="89" t="inlineStr">
        <is>
          <t>N</t>
        </is>
      </c>
      <c r="F176" s="89" t="inlineStr">
        <is>
          <t>N</t>
        </is>
      </c>
      <c r="G176" s="89" t="inlineStr">
        <is>
          <t>Q</t>
        </is>
      </c>
    </row>
    <row r="177" ht="10.5" customHeight="1" s="67">
      <c r="A177" s="59" t="inlineStr">
        <is>
          <t>No</t>
        </is>
      </c>
      <c r="B177" s="89" t="n">
        <v>86.2</v>
      </c>
      <c r="C177" s="89" t="n">
        <v>72.40000000000001</v>
      </c>
      <c r="D177" s="89" t="n">
        <v>7</v>
      </c>
      <c r="E177" s="89" t="inlineStr">
        <is>
          <t>N</t>
        </is>
      </c>
      <c r="F177" s="89" t="inlineStr">
        <is>
          <t>N</t>
        </is>
      </c>
      <c r="G177" s="89" t="n">
        <v>6.8</v>
      </c>
    </row>
    <row r="178" ht="10.5" customHeight="1" s="67">
      <c r="A178" s="59" t="inlineStr">
        <is>
          <t>Not asked (apartments)</t>
        </is>
      </c>
      <c r="B178" s="89" t="n">
        <v>30.5</v>
      </c>
      <c r="C178" s="89" t="inlineStr">
        <is>
          <t>N</t>
        </is>
      </c>
      <c r="D178" s="89" t="inlineStr">
        <is>
          <t>N</t>
        </is>
      </c>
      <c r="E178" s="89" t="n">
        <v>9.4</v>
      </c>
      <c r="F178" s="89" t="n">
        <v>21.1</v>
      </c>
      <c r="G178" s="89" t="inlineStr">
        <is>
          <t>N</t>
        </is>
      </c>
    </row>
    <row r="179" ht="10.5" customHeight="1" s="67">
      <c r="A179" s="58" t="inlineStr">
        <is>
          <t>Back-up generator in home</t>
        </is>
      </c>
      <c r="B179" s="88" t="inlineStr"/>
      <c r="C179" s="88" t="inlineStr"/>
      <c r="D179" s="88" t="inlineStr"/>
      <c r="E179" s="88" t="inlineStr"/>
      <c r="F179" s="88" t="inlineStr"/>
      <c r="G179" s="88" t="inlineStr"/>
    </row>
    <row r="180" ht="10.5" customHeight="1" s="67">
      <c r="A180" s="59" t="inlineStr">
        <is>
          <t>Yes</t>
        </is>
      </c>
      <c r="B180" s="89" t="n">
        <v>12.6</v>
      </c>
      <c r="C180" s="89" t="n">
        <v>11.2</v>
      </c>
      <c r="D180" s="89" t="n">
        <v>0.2</v>
      </c>
      <c r="E180" s="89" t="n">
        <v>0.3</v>
      </c>
      <c r="F180" s="89" t="inlineStr">
        <is>
          <t>N</t>
        </is>
      </c>
      <c r="G180" s="89" t="n">
        <v>0.8</v>
      </c>
    </row>
    <row r="181" ht="10.5" customHeight="1" s="67">
      <c r="A181" s="59" t="inlineStr">
        <is>
          <t>No</t>
        </is>
      </c>
      <c r="B181" s="89" t="n">
        <v>84.5</v>
      </c>
      <c r="C181" s="89" t="n">
        <v>62.7</v>
      </c>
      <c r="D181" s="89" t="n">
        <v>6.8</v>
      </c>
      <c r="E181" s="89" t="n">
        <v>9.1</v>
      </c>
      <c r="F181" s="89" t="inlineStr">
        <is>
          <t>N</t>
        </is>
      </c>
      <c r="G181" s="89" t="n">
        <v>6</v>
      </c>
    </row>
    <row r="182" ht="10.5" customHeight="1" s="67">
      <c r="A182" s="59" t="inlineStr">
        <is>
          <t>Not asked (apartments in buildings with 5 or more units)</t>
        </is>
      </c>
      <c r="B182" s="89" t="n">
        <v>21.1</v>
      </c>
      <c r="C182" s="89" t="inlineStr">
        <is>
          <t>N</t>
        </is>
      </c>
      <c r="D182" s="89" t="inlineStr">
        <is>
          <t>N</t>
        </is>
      </c>
      <c r="E182" s="89" t="inlineStr">
        <is>
          <t>N</t>
        </is>
      </c>
      <c r="F182" s="89" t="n">
        <v>21.1</v>
      </c>
      <c r="G182" s="89" t="inlineStr">
        <is>
          <t>N</t>
        </is>
      </c>
    </row>
    <row r="183" ht="10.5" customHeight="1" s="67">
      <c r="A183" s="58" t="inlineStr">
        <is>
          <t>Swimming pool</t>
        </is>
      </c>
      <c r="B183" s="88" t="inlineStr"/>
      <c r="C183" s="88" t="inlineStr"/>
      <c r="D183" s="88" t="inlineStr"/>
      <c r="E183" s="88" t="inlineStr"/>
      <c r="F183" s="88" t="inlineStr"/>
      <c r="G183" s="88" t="inlineStr"/>
    </row>
    <row r="184" ht="10.5" customHeight="1" s="67">
      <c r="A184" s="62" t="inlineStr">
        <is>
          <t>Yes</t>
        </is>
      </c>
      <c r="B184" s="89" t="n">
        <v>8.300000000000001</v>
      </c>
      <c r="C184" s="89" t="n">
        <v>8.1</v>
      </c>
      <c r="D184" s="89" t="inlineStr">
        <is>
          <t>Q</t>
        </is>
      </c>
      <c r="E184" s="89" t="inlineStr">
        <is>
          <t>N</t>
        </is>
      </c>
      <c r="F184" s="89" t="inlineStr">
        <is>
          <t>N</t>
        </is>
      </c>
      <c r="G184" s="89" t="inlineStr">
        <is>
          <t>Q</t>
        </is>
      </c>
    </row>
    <row r="185" ht="10.5" customHeight="1" s="67">
      <c r="A185" s="59" t="inlineStr">
        <is>
          <t>No</t>
        </is>
      </c>
      <c r="B185" s="89" t="n">
        <v>79.3</v>
      </c>
      <c r="C185" s="89" t="n">
        <v>65.8</v>
      </c>
      <c r="D185" s="89" t="n">
        <v>6.9</v>
      </c>
      <c r="E185" s="89" t="inlineStr">
        <is>
          <t>N</t>
        </is>
      </c>
      <c r="F185" s="89" t="inlineStr">
        <is>
          <t>N</t>
        </is>
      </c>
      <c r="G185" s="89" t="n">
        <v>6.7</v>
      </c>
    </row>
    <row r="186" ht="10.5" customHeight="1" s="67">
      <c r="A186" s="59" t="inlineStr">
        <is>
          <t>Not asked (apartments)</t>
        </is>
      </c>
      <c r="B186" s="89" t="n">
        <v>30.5</v>
      </c>
      <c r="C186" s="89" t="inlineStr">
        <is>
          <t>N</t>
        </is>
      </c>
      <c r="D186" s="89" t="inlineStr">
        <is>
          <t>N</t>
        </is>
      </c>
      <c r="E186" s="89" t="n">
        <v>9.4</v>
      </c>
      <c r="F186" s="89" t="n">
        <v>21.1</v>
      </c>
      <c r="G186" s="89" t="inlineStr">
        <is>
          <t>N</t>
        </is>
      </c>
    </row>
    <row r="187" ht="10.5" customHeight="1" s="67">
      <c r="A187" s="64" t="inlineStr">
        <is>
          <t>Months swimming pool is used</t>
        </is>
      </c>
      <c r="B187" s="88" t="inlineStr"/>
      <c r="C187" s="88" t="inlineStr"/>
      <c r="D187" s="88" t="inlineStr"/>
      <c r="E187" s="88" t="inlineStr"/>
      <c r="F187" s="88" t="inlineStr"/>
      <c r="G187" s="88" t="inlineStr"/>
    </row>
    <row r="188" ht="10.5" customHeight="1" s="67">
      <c r="A188" s="56" t="inlineStr">
        <is>
          <t>0 to 3</t>
        </is>
      </c>
      <c r="B188" s="89" t="n">
        <v>2.7</v>
      </c>
      <c r="C188" s="89" t="n">
        <v>2.6</v>
      </c>
      <c r="D188" s="89" t="inlineStr">
        <is>
          <t>Q</t>
        </is>
      </c>
      <c r="E188" s="89" t="inlineStr">
        <is>
          <t>N</t>
        </is>
      </c>
      <c r="F188" s="89" t="inlineStr">
        <is>
          <t>N</t>
        </is>
      </c>
      <c r="G188" s="89" t="inlineStr">
        <is>
          <t>Q</t>
        </is>
      </c>
    </row>
    <row r="189" ht="10.5" customHeight="1" s="67">
      <c r="A189" s="56" t="inlineStr">
        <is>
          <t>4 to 7</t>
        </is>
      </c>
      <c r="B189" s="89" t="n">
        <v>4.7</v>
      </c>
      <c r="C189" s="89" t="n">
        <v>4.7</v>
      </c>
      <c r="D189" s="89" t="inlineStr">
        <is>
          <t>Q</t>
        </is>
      </c>
      <c r="E189" s="89" t="inlineStr">
        <is>
          <t>N</t>
        </is>
      </c>
      <c r="F189" s="89" t="inlineStr">
        <is>
          <t>N</t>
        </is>
      </c>
      <c r="G189" s="89" t="inlineStr">
        <is>
          <t>Q</t>
        </is>
      </c>
    </row>
    <row r="190" ht="10.5" customHeight="1" s="67">
      <c r="A190" s="56" t="inlineStr">
        <is>
          <t>8 to 12</t>
        </is>
      </c>
      <c r="B190" s="89" t="n">
        <v>0.8</v>
      </c>
      <c r="C190" s="89" t="n">
        <v>0.8</v>
      </c>
      <c r="D190" s="89" t="inlineStr">
        <is>
          <t>Q</t>
        </is>
      </c>
      <c r="E190" s="89" t="inlineStr">
        <is>
          <t>N</t>
        </is>
      </c>
      <c r="F190" s="89" t="inlineStr">
        <is>
          <t>N</t>
        </is>
      </c>
      <c r="G190" s="89" t="inlineStr">
        <is>
          <t>N</t>
        </is>
      </c>
    </row>
    <row r="191" ht="10.5" customHeight="1" s="67">
      <c r="A191" s="56" t="inlineStr">
        <is>
          <t>No swimming pool</t>
        </is>
      </c>
      <c r="B191" s="89" t="n">
        <v>79.3</v>
      </c>
      <c r="C191" s="89" t="n">
        <v>65.8</v>
      </c>
      <c r="D191" s="89" t="n">
        <v>6.9</v>
      </c>
      <c r="E191" s="89" t="inlineStr">
        <is>
          <t>N</t>
        </is>
      </c>
      <c r="F191" s="89" t="inlineStr">
        <is>
          <t>N</t>
        </is>
      </c>
      <c r="G191" s="89" t="n">
        <v>6.7</v>
      </c>
    </row>
    <row r="192" ht="10.5" customHeight="1" s="67">
      <c r="A192" s="56" t="inlineStr">
        <is>
          <t>Not asked (apartments)</t>
        </is>
      </c>
      <c r="B192" s="89" t="n">
        <v>30.5</v>
      </c>
      <c r="C192" s="89" t="inlineStr">
        <is>
          <t>N</t>
        </is>
      </c>
      <c r="D192" s="89" t="inlineStr">
        <is>
          <t>N</t>
        </is>
      </c>
      <c r="E192" s="89" t="n">
        <v>9.4</v>
      </c>
      <c r="F192" s="89" t="n">
        <v>21.1</v>
      </c>
      <c r="G192" s="89" t="inlineStr">
        <is>
          <t>N</t>
        </is>
      </c>
    </row>
    <row r="193" ht="10.5" customHeight="1" s="67">
      <c r="A193" s="64" t="inlineStr">
        <is>
          <t>Heated swimming pool and fuel</t>
        </is>
      </c>
      <c r="B193" s="88" t="inlineStr"/>
      <c r="C193" s="88" t="inlineStr"/>
      <c r="D193" s="88" t="inlineStr"/>
      <c r="E193" s="88" t="inlineStr"/>
      <c r="F193" s="88" t="inlineStr"/>
      <c r="G193" s="88" t="inlineStr"/>
    </row>
    <row r="194" ht="10.5" customHeight="1" s="67">
      <c r="A194" s="56" t="inlineStr">
        <is>
          <t>Heated swimming pool</t>
        </is>
      </c>
      <c r="B194" s="89" t="n">
        <v>2.5</v>
      </c>
      <c r="C194" s="89" t="n">
        <v>2.5</v>
      </c>
      <c r="D194" s="89" t="inlineStr">
        <is>
          <t>Q</t>
        </is>
      </c>
      <c r="E194" s="89" t="inlineStr">
        <is>
          <t>N</t>
        </is>
      </c>
      <c r="F194" s="89" t="inlineStr">
        <is>
          <t>N</t>
        </is>
      </c>
      <c r="G194" s="89" t="inlineStr">
        <is>
          <t>N</t>
        </is>
      </c>
    </row>
    <row r="195" ht="10.5" customHeight="1" s="67">
      <c r="A195" s="57" t="inlineStr">
        <is>
          <t>Electricity</t>
        </is>
      </c>
      <c r="B195" s="89" t="n">
        <v>0.7</v>
      </c>
      <c r="C195" s="89" t="n">
        <v>0.7</v>
      </c>
      <c r="D195" s="89" t="inlineStr">
        <is>
          <t>Q</t>
        </is>
      </c>
      <c r="E195" s="89" t="inlineStr">
        <is>
          <t>N</t>
        </is>
      </c>
      <c r="F195" s="89" t="inlineStr">
        <is>
          <t>N</t>
        </is>
      </c>
      <c r="G195" s="89" t="inlineStr">
        <is>
          <t>N</t>
        </is>
      </c>
    </row>
    <row r="196" ht="10.5" customHeight="1" s="67">
      <c r="A196" s="57" t="inlineStr">
        <is>
          <t>Natural gas</t>
        </is>
      </c>
      <c r="B196" s="89" t="n">
        <v>1.1</v>
      </c>
      <c r="C196" s="89" t="n">
        <v>1.1</v>
      </c>
      <c r="D196" s="89" t="inlineStr">
        <is>
          <t>Q</t>
        </is>
      </c>
      <c r="E196" s="89" t="inlineStr">
        <is>
          <t>N</t>
        </is>
      </c>
      <c r="F196" s="89" t="inlineStr">
        <is>
          <t>N</t>
        </is>
      </c>
      <c r="G196" s="89" t="inlineStr">
        <is>
          <t>N</t>
        </is>
      </c>
    </row>
    <row r="197" ht="10.5" customHeight="1" s="67">
      <c r="A197" s="57" t="inlineStr">
        <is>
          <t>Propane</t>
        </is>
      </c>
      <c r="B197" s="89" t="n">
        <v>0.3</v>
      </c>
      <c r="C197" s="89" t="n">
        <v>0.3</v>
      </c>
      <c r="D197" s="89" t="inlineStr">
        <is>
          <t>N</t>
        </is>
      </c>
      <c r="E197" s="89" t="inlineStr">
        <is>
          <t>N</t>
        </is>
      </c>
      <c r="F197" s="89" t="inlineStr">
        <is>
          <t>N</t>
        </is>
      </c>
      <c r="G197" s="89" t="inlineStr">
        <is>
          <t>N</t>
        </is>
      </c>
    </row>
    <row r="198" ht="10.5" customHeight="1" s="67">
      <c r="A198" s="57" t="inlineStr">
        <is>
          <t>Solar</t>
        </is>
      </c>
      <c r="B198" s="89" t="n">
        <v>0.3</v>
      </c>
      <c r="C198" s="89" t="n">
        <v>0.3</v>
      </c>
      <c r="D198" s="89" t="inlineStr">
        <is>
          <t>N</t>
        </is>
      </c>
      <c r="E198" s="89" t="inlineStr">
        <is>
          <t>N</t>
        </is>
      </c>
      <c r="F198" s="89" t="inlineStr">
        <is>
          <t>N</t>
        </is>
      </c>
      <c r="G198" s="89" t="inlineStr">
        <is>
          <t>N</t>
        </is>
      </c>
    </row>
    <row r="199" ht="10.5" customHeight="1" s="67">
      <c r="A199" s="57" t="inlineStr">
        <is>
          <t>Some other fuel</t>
        </is>
      </c>
      <c r="B199" s="89" t="inlineStr">
        <is>
          <t>Q</t>
        </is>
      </c>
      <c r="C199" s="89" t="inlineStr">
        <is>
          <t>Q</t>
        </is>
      </c>
      <c r="D199" s="89" t="inlineStr">
        <is>
          <t>N</t>
        </is>
      </c>
      <c r="E199" s="89" t="inlineStr">
        <is>
          <t>N</t>
        </is>
      </c>
      <c r="F199" s="89" t="inlineStr">
        <is>
          <t>N</t>
        </is>
      </c>
      <c r="G199" s="89" t="inlineStr">
        <is>
          <t>N</t>
        </is>
      </c>
    </row>
    <row r="200" ht="10.5" customHeight="1" s="67">
      <c r="A200" s="56" t="inlineStr">
        <is>
          <t>Unheated swimming pool</t>
        </is>
      </c>
      <c r="B200" s="89" t="n">
        <v>5.4</v>
      </c>
      <c r="C200" s="89" t="n">
        <v>5.3</v>
      </c>
      <c r="D200" s="89" t="inlineStr">
        <is>
          <t>Q</t>
        </is>
      </c>
      <c r="E200" s="89" t="inlineStr">
        <is>
          <t>N</t>
        </is>
      </c>
      <c r="F200" s="89" t="inlineStr">
        <is>
          <t>N</t>
        </is>
      </c>
      <c r="G200" s="89" t="inlineStr">
        <is>
          <t>Q</t>
        </is>
      </c>
    </row>
    <row r="201" ht="10.5" customHeight="1" s="67">
      <c r="A201" s="56" t="inlineStr">
        <is>
          <t>No swimming pool</t>
        </is>
      </c>
      <c r="B201" s="89" t="n">
        <v>79.3</v>
      </c>
      <c r="C201" s="89" t="n">
        <v>65.8</v>
      </c>
      <c r="D201" s="89" t="n">
        <v>6.9</v>
      </c>
      <c r="E201" s="89" t="inlineStr">
        <is>
          <t>N</t>
        </is>
      </c>
      <c r="F201" s="89" t="inlineStr">
        <is>
          <t>N</t>
        </is>
      </c>
      <c r="G201" s="89" t="n">
        <v>6.7</v>
      </c>
    </row>
    <row r="202" ht="10.5" customHeight="1" s="67">
      <c r="A202" s="56" t="inlineStr">
        <is>
          <t>Not asked (apartments)</t>
        </is>
      </c>
      <c r="B202" s="89" t="n">
        <v>30.5</v>
      </c>
      <c r="C202" s="89" t="inlineStr">
        <is>
          <t>N</t>
        </is>
      </c>
      <c r="D202" s="89" t="inlineStr">
        <is>
          <t>N</t>
        </is>
      </c>
      <c r="E202" s="89" t="n">
        <v>9.4</v>
      </c>
      <c r="F202" s="89" t="n">
        <v>21.1</v>
      </c>
      <c r="G202" s="89" t="inlineStr">
        <is>
          <t>N</t>
        </is>
      </c>
    </row>
    <row r="203" ht="10.5" customHeight="1" s="67">
      <c r="A203" s="58" t="inlineStr">
        <is>
          <t>Hot tub</t>
        </is>
      </c>
      <c r="B203" s="88" t="inlineStr"/>
      <c r="C203" s="88" t="inlineStr"/>
      <c r="D203" s="88" t="inlineStr"/>
      <c r="E203" s="88" t="inlineStr"/>
      <c r="F203" s="88" t="inlineStr"/>
      <c r="G203" s="88" t="inlineStr"/>
    </row>
    <row r="204" ht="10.5" customHeight="1" s="67">
      <c r="A204" s="59" t="inlineStr">
        <is>
          <t>Yes</t>
        </is>
      </c>
      <c r="B204" s="89" t="n">
        <v>8.4</v>
      </c>
      <c r="C204" s="89" t="n">
        <v>7.3</v>
      </c>
      <c r="D204" s="89" t="n">
        <v>0.3</v>
      </c>
      <c r="E204" s="89" t="inlineStr">
        <is>
          <t>Q</t>
        </is>
      </c>
      <c r="F204" s="89" t="n">
        <v>0.3</v>
      </c>
      <c r="G204" s="89" t="n">
        <v>0.3</v>
      </c>
    </row>
    <row r="205" ht="10.5" customHeight="1" s="67">
      <c r="A205" s="59" t="inlineStr">
        <is>
          <t>No</t>
        </is>
      </c>
      <c r="B205" s="89" t="n">
        <v>109.8</v>
      </c>
      <c r="C205" s="89" t="n">
        <v>66.59999999999999</v>
      </c>
      <c r="D205" s="89" t="n">
        <v>6.8</v>
      </c>
      <c r="E205" s="89" t="n">
        <v>9.1</v>
      </c>
      <c r="F205" s="89" t="n">
        <v>20.8</v>
      </c>
      <c r="G205" s="89" t="n">
        <v>6.5</v>
      </c>
    </row>
    <row r="206" ht="10.5" customHeight="1" s="67">
      <c r="A206" s="64" t="inlineStr">
        <is>
          <t>Months hot tub is used</t>
        </is>
      </c>
      <c r="B206" s="88" t="inlineStr"/>
      <c r="C206" s="88" t="inlineStr"/>
      <c r="D206" s="88" t="inlineStr"/>
      <c r="E206" s="88" t="inlineStr"/>
      <c r="F206" s="88" t="inlineStr"/>
      <c r="G206" s="88" t="inlineStr"/>
    </row>
    <row r="207" ht="10.5" customHeight="1" s="67">
      <c r="A207" s="56" t="inlineStr">
        <is>
          <t>0 to 3</t>
        </is>
      </c>
      <c r="B207" s="89" t="n">
        <v>4</v>
      </c>
      <c r="C207" s="89" t="n">
        <v>3.3</v>
      </c>
      <c r="D207" s="89" t="inlineStr">
        <is>
          <t>Q</t>
        </is>
      </c>
      <c r="E207" s="89" t="inlineStr">
        <is>
          <t>Q</t>
        </is>
      </c>
      <c r="F207" s="89" t="inlineStr">
        <is>
          <t>Q</t>
        </is>
      </c>
      <c r="G207" s="89" t="inlineStr">
        <is>
          <t>Q</t>
        </is>
      </c>
    </row>
    <row r="208" ht="10.5" customHeight="1" s="67">
      <c r="A208" s="56" t="inlineStr">
        <is>
          <t>4 to 7</t>
        </is>
      </c>
      <c r="B208" s="89" t="n">
        <v>1.6</v>
      </c>
      <c r="C208" s="89" t="n">
        <v>1.5</v>
      </c>
      <c r="D208" s="89" t="inlineStr">
        <is>
          <t>Q</t>
        </is>
      </c>
      <c r="E208" s="89" t="inlineStr">
        <is>
          <t>N</t>
        </is>
      </c>
      <c r="F208" s="89" t="inlineStr">
        <is>
          <t>Q</t>
        </is>
      </c>
      <c r="G208" s="89" t="inlineStr">
        <is>
          <t>Q</t>
        </is>
      </c>
    </row>
    <row r="209" ht="10.5" customHeight="1" s="67">
      <c r="A209" s="56" t="inlineStr">
        <is>
          <t>8 to 12</t>
        </is>
      </c>
      <c r="B209" s="89" t="n">
        <v>2.9</v>
      </c>
      <c r="C209" s="89" t="n">
        <v>2.5</v>
      </c>
      <c r="D209" s="89" t="inlineStr">
        <is>
          <t>Q</t>
        </is>
      </c>
      <c r="E209" s="89" t="inlineStr">
        <is>
          <t>Q</t>
        </is>
      </c>
      <c r="F209" s="89" t="inlineStr">
        <is>
          <t>Q</t>
        </is>
      </c>
      <c r="G209" s="89" t="inlineStr">
        <is>
          <t>Q</t>
        </is>
      </c>
    </row>
    <row r="210" ht="10.5" customHeight="1" s="67">
      <c r="A210" s="56" t="inlineStr">
        <is>
          <t>No hot tub</t>
        </is>
      </c>
      <c r="B210" s="89" t="n">
        <v>109.8</v>
      </c>
      <c r="C210" s="89" t="n">
        <v>66.59999999999999</v>
      </c>
      <c r="D210" s="89" t="n">
        <v>6.8</v>
      </c>
      <c r="E210" s="89" t="n">
        <v>9.1</v>
      </c>
      <c r="F210" s="89" t="n">
        <v>20.8</v>
      </c>
      <c r="G210" s="89" t="n">
        <v>6.5</v>
      </c>
    </row>
    <row r="211" ht="10.5" customHeight="1" s="67">
      <c r="A211" s="64" t="inlineStr">
        <is>
          <t>Hot tub heating fuel</t>
        </is>
      </c>
      <c r="B211" s="88" t="inlineStr"/>
      <c r="C211" s="88" t="inlineStr"/>
      <c r="D211" s="88" t="inlineStr"/>
      <c r="E211" s="88" t="inlineStr"/>
      <c r="F211" s="88" t="inlineStr"/>
      <c r="G211" s="88" t="inlineStr"/>
    </row>
    <row r="212" ht="10.5" customHeight="1" s="67">
      <c r="A212" s="56" t="inlineStr">
        <is>
          <t>Electricity</t>
        </is>
      </c>
      <c r="B212" s="89" t="n">
        <v>4</v>
      </c>
      <c r="C212" s="89" t="n">
        <v>3.6</v>
      </c>
      <c r="D212" s="89" t="inlineStr">
        <is>
          <t>Q</t>
        </is>
      </c>
      <c r="E212" s="89" t="inlineStr">
        <is>
          <t>Q</t>
        </is>
      </c>
      <c r="F212" s="89" t="inlineStr">
        <is>
          <t>Q</t>
        </is>
      </c>
      <c r="G212" s="89" t="inlineStr">
        <is>
          <t>Q</t>
        </is>
      </c>
    </row>
    <row r="213" ht="10.5" customHeight="1" s="67">
      <c r="A213" s="56" t="inlineStr">
        <is>
          <t>Natural gas</t>
        </is>
      </c>
      <c r="B213" s="89" t="n">
        <v>1.6</v>
      </c>
      <c r="C213" s="89" t="n">
        <v>1.4</v>
      </c>
      <c r="D213" s="89" t="inlineStr">
        <is>
          <t>Q</t>
        </is>
      </c>
      <c r="E213" s="89" t="inlineStr">
        <is>
          <t>Q</t>
        </is>
      </c>
      <c r="F213" s="89" t="inlineStr">
        <is>
          <t>Q</t>
        </is>
      </c>
      <c r="G213" s="89" t="inlineStr">
        <is>
          <t>Q</t>
        </is>
      </c>
    </row>
    <row r="214" ht="10.5" customHeight="1" s="67">
      <c r="A214" s="56" t="inlineStr">
        <is>
          <t>Some other fuel</t>
        </is>
      </c>
      <c r="B214" s="89" t="n">
        <v>0.3</v>
      </c>
      <c r="C214" s="89" t="n">
        <v>0.3</v>
      </c>
      <c r="D214" s="89" t="inlineStr">
        <is>
          <t>N</t>
        </is>
      </c>
      <c r="E214" s="89" t="inlineStr">
        <is>
          <t>N</t>
        </is>
      </c>
      <c r="F214" s="89" t="inlineStr">
        <is>
          <t>N</t>
        </is>
      </c>
      <c r="G214" s="89" t="inlineStr">
        <is>
          <t>N</t>
        </is>
      </c>
    </row>
    <row r="215" ht="10.5" customHeight="1" s="67">
      <c r="A215" s="56" t="inlineStr">
        <is>
          <t>Hot tub used 0 months</t>
        </is>
      </c>
      <c r="B215" s="89" t="n">
        <v>2.5</v>
      </c>
      <c r="C215" s="89" t="n">
        <v>2</v>
      </c>
      <c r="D215" s="89" t="inlineStr">
        <is>
          <t>Q</t>
        </is>
      </c>
      <c r="E215" s="89" t="inlineStr">
        <is>
          <t>Q</t>
        </is>
      </c>
      <c r="F215" s="89" t="inlineStr">
        <is>
          <t>Q</t>
        </is>
      </c>
      <c r="G215" s="89" t="inlineStr">
        <is>
          <t>Q</t>
        </is>
      </c>
    </row>
    <row r="216" ht="10.5" customHeight="1" s="67">
      <c r="A216" s="56" t="inlineStr">
        <is>
          <t>No hot tub</t>
        </is>
      </c>
      <c r="B216" s="89" t="n">
        <v>109.8</v>
      </c>
      <c r="C216" s="89" t="n">
        <v>66.59999999999999</v>
      </c>
      <c r="D216" s="89" t="n">
        <v>6.8</v>
      </c>
      <c r="E216" s="89" t="n">
        <v>9.1</v>
      </c>
      <c r="F216" s="89" t="n">
        <v>20.8</v>
      </c>
      <c r="G216" s="89" t="n">
        <v>6.5</v>
      </c>
    </row>
    <row r="217" ht="10.5" customHeight="1" s="67">
      <c r="A217" s="58" t="inlineStr">
        <is>
          <t>Energy-related benefits received by homeowners (more than one may apply)</t>
        </is>
      </c>
      <c r="B217" s="88" t="inlineStr"/>
      <c r="C217" s="88" t="inlineStr"/>
      <c r="D217" s="88" t="inlineStr"/>
      <c r="E217" s="88" t="inlineStr"/>
      <c r="F217" s="88" t="inlineStr"/>
      <c r="G217" s="88" t="inlineStr"/>
    </row>
    <row r="218" ht="10.5" customHeight="1" s="67">
      <c r="A218" s="59" t="inlineStr">
        <is>
          <t>Free or subsidized energy-efficient light bulbs</t>
        </is>
      </c>
      <c r="B218" s="89" t="n">
        <v>5.6</v>
      </c>
      <c r="C218" s="89" t="n">
        <v>4.8</v>
      </c>
      <c r="D218" s="89" t="n">
        <v>0.3</v>
      </c>
      <c r="E218" s="89" t="inlineStr">
        <is>
          <t>Q</t>
        </is>
      </c>
      <c r="F218" s="89" t="inlineStr">
        <is>
          <t>Q</t>
        </is>
      </c>
      <c r="G218" s="89" t="n">
        <v>0.3</v>
      </c>
    </row>
    <row r="219" ht="10.5" customHeight="1" s="67">
      <c r="A219" s="59" t="inlineStr">
        <is>
          <t>Free or subsidized home energy audit</t>
        </is>
      </c>
      <c r="B219" s="89" t="n">
        <v>2.4</v>
      </c>
      <c r="C219" s="89" t="n">
        <v>2.2</v>
      </c>
      <c r="D219" s="89" t="inlineStr">
        <is>
          <t>Q</t>
        </is>
      </c>
      <c r="E219" s="89" t="inlineStr">
        <is>
          <t>Q</t>
        </is>
      </c>
      <c r="F219" s="89" t="inlineStr">
        <is>
          <t>N</t>
        </is>
      </c>
      <c r="G219" s="89" t="inlineStr">
        <is>
          <t>Q</t>
        </is>
      </c>
    </row>
    <row r="220" ht="10.5" customHeight="1" s="67">
      <c r="A220" s="59" t="inlineStr">
        <is>
          <t>Utility or energy supplier rebate for new appliance or equipment</t>
        </is>
      </c>
      <c r="B220" s="89" t="n">
        <v>4.2</v>
      </c>
      <c r="C220" s="89" t="n">
        <v>3.8</v>
      </c>
      <c r="D220" s="89" t="n">
        <v>0.1</v>
      </c>
      <c r="E220" s="89" t="inlineStr">
        <is>
          <t>Q</t>
        </is>
      </c>
      <c r="F220" s="89" t="inlineStr">
        <is>
          <t>Q</t>
        </is>
      </c>
      <c r="G220" s="89" t="inlineStr">
        <is>
          <t>Q</t>
        </is>
      </c>
    </row>
    <row r="221" ht="10.5" customHeight="1" s="67">
      <c r="A221" s="59" t="inlineStr">
        <is>
          <t>Recycling old appliance or equipment</t>
        </is>
      </c>
      <c r="B221" s="89" t="n">
        <v>6.5</v>
      </c>
      <c r="C221" s="89" t="n">
        <v>5.6</v>
      </c>
      <c r="D221" s="89" t="n">
        <v>0.4</v>
      </c>
      <c r="E221" s="89" t="inlineStr">
        <is>
          <t>Q</t>
        </is>
      </c>
      <c r="F221" s="89" t="inlineStr">
        <is>
          <t>Q</t>
        </is>
      </c>
      <c r="G221" s="89" t="inlineStr">
        <is>
          <t>Q</t>
        </is>
      </c>
    </row>
    <row r="222" ht="10.5" customHeight="1" s="67">
      <c r="A222" s="59" t="inlineStr">
        <is>
          <t>Tax credit for new appliance or equipment</t>
        </is>
      </c>
      <c r="B222" s="89" t="n">
        <v>6.6</v>
      </c>
      <c r="C222" s="89" t="n">
        <v>6.1</v>
      </c>
      <c r="D222" s="89" t="n">
        <v>0.3</v>
      </c>
      <c r="E222" s="89" t="inlineStr">
        <is>
          <t>Q</t>
        </is>
      </c>
      <c r="F222" s="89" t="inlineStr">
        <is>
          <t>Q</t>
        </is>
      </c>
      <c r="G222" s="89" t="inlineStr">
        <is>
          <t>Q</t>
        </is>
      </c>
    </row>
    <row r="223" ht="10.5" customHeight="1" s="67">
      <c r="A223" s="59" t="inlineStr">
        <is>
          <t>Some other benefit5</t>
        </is>
      </c>
      <c r="B223" s="89" t="n">
        <v>2.6</v>
      </c>
      <c r="C223" s="89" t="n">
        <v>2.3</v>
      </c>
      <c r="D223" s="89" t="inlineStr">
        <is>
          <t>Q</t>
        </is>
      </c>
      <c r="E223" s="89" t="inlineStr">
        <is>
          <t>Q</t>
        </is>
      </c>
      <c r="F223" s="89" t="inlineStr">
        <is>
          <t>Q</t>
        </is>
      </c>
      <c r="G223" s="89" t="inlineStr">
        <is>
          <t>Q</t>
        </is>
      </c>
    </row>
    <row r="224" ht="10.5" customHeight="1" s="67">
      <c r="A224" s="21" t="inlineStr">
        <is>
          <t>Not Asked (Mobile Homes and Apartments</t>
        </is>
      </c>
      <c r="B224" s="90" t="n"/>
      <c r="C224" s="90" t="n"/>
      <c r="D224" s="90" t="n"/>
      <c r="E224" s="90" t="n"/>
      <c r="F224" s="90" t="n"/>
      <c r="G224" s="90" t="n"/>
    </row>
    <row r="225" ht="10.5" customHeight="1" s="67">
      <c r="A225" s="91" t="inlineStr">
        <is>
          <t>in Buildings With 5 or More Units)</t>
        </is>
      </c>
      <c r="B225" s="90" t="n">
        <v>26.1</v>
      </c>
      <c r="C225" s="90" t="inlineStr">
        <is>
          <t>N</t>
        </is>
      </c>
      <c r="D225" s="90" t="inlineStr">
        <is>
          <t>N</t>
        </is>
      </c>
      <c r="E225" s="90" t="inlineStr">
        <is>
          <t>N</t>
        </is>
      </c>
      <c r="F225" s="90" t="n">
        <v>19.1</v>
      </c>
      <c r="G225" s="90" t="n">
        <v>6.9</v>
      </c>
    </row>
    <row r="226" ht="10.5" customHeight="1" s="67">
      <c r="A226" s="91" t="n"/>
      <c r="B226" s="90" t="n"/>
      <c r="C226" s="90" t="n"/>
      <c r="D226" s="90" t="n"/>
      <c r="E226" s="90" t="n"/>
      <c r="F226" s="90" t="n"/>
      <c r="G226" s="90" t="n"/>
    </row>
    <row r="227" ht="10.5" customHeight="1" s="67">
      <c r="A227" s="19" t="inlineStr">
        <is>
          <t>Garage/Carport</t>
        </is>
      </c>
      <c r="B227" s="90" t="n"/>
      <c r="C227" s="90" t="n"/>
      <c r="D227" s="90" t="n"/>
      <c r="E227" s="90" t="n"/>
      <c r="F227" s="90" t="n"/>
      <c r="G227" s="90" t="n"/>
    </row>
    <row r="228" ht="10.5" customHeight="1" s="67">
      <c r="A228" s="19" t="inlineStr">
        <is>
          <t>(Single-Family Units and Mobile Homes)</t>
        </is>
      </c>
      <c r="B228" s="90" t="n"/>
      <c r="C228" s="90" t="n"/>
      <c r="D228" s="90" t="n"/>
      <c r="E228" s="90" t="n"/>
      <c r="F228" s="90" t="n"/>
      <c r="G228" s="90" t="n"/>
    </row>
    <row r="229" ht="10.5" customHeight="1" s="67">
      <c r="A229" s="92" t="inlineStr">
        <is>
          <t>Yes</t>
        </is>
      </c>
      <c r="B229" s="90" t="n">
        <v>63</v>
      </c>
      <c r="C229" s="90" t="n">
        <v>57.3</v>
      </c>
      <c r="D229" s="90" t="n">
        <v>3.7</v>
      </c>
      <c r="E229" s="90" t="inlineStr">
        <is>
          <t>N</t>
        </is>
      </c>
      <c r="F229" s="90" t="inlineStr">
        <is>
          <t>N</t>
        </is>
      </c>
      <c r="G229" s="90" t="n">
        <v>2</v>
      </c>
    </row>
    <row r="230" ht="10.5" customHeight="1" s="67">
      <c r="A230" s="91" t="inlineStr">
        <is>
          <t>Attached</t>
        </is>
      </c>
      <c r="B230" s="90" t="n">
        <v>42.8</v>
      </c>
      <c r="C230" s="90" t="n">
        <v>39.8</v>
      </c>
      <c r="D230" s="90" t="n">
        <v>2.8</v>
      </c>
      <c r="E230" s="90" t="inlineStr">
        <is>
          <t>N</t>
        </is>
      </c>
      <c r="F230" s="90" t="inlineStr">
        <is>
          <t>N</t>
        </is>
      </c>
      <c r="G230" s="90" t="inlineStr">
        <is>
          <t>Q</t>
        </is>
      </c>
    </row>
    <row r="231" ht="10.5" customHeight="1" s="67">
      <c r="A231" s="93" t="inlineStr">
        <is>
          <t>1-Car Garage</t>
        </is>
      </c>
      <c r="B231" s="90" t="n">
        <v>9.800000000000001</v>
      </c>
      <c r="C231" s="90" t="n">
        <v>8.300000000000001</v>
      </c>
      <c r="D231" s="90" t="n">
        <v>1.4</v>
      </c>
      <c r="E231" s="90" t="inlineStr">
        <is>
          <t>N</t>
        </is>
      </c>
      <c r="F231" s="90" t="inlineStr">
        <is>
          <t>N</t>
        </is>
      </c>
      <c r="G231" s="90" t="inlineStr">
        <is>
          <t>Q</t>
        </is>
      </c>
    </row>
    <row r="232" ht="10.5" customHeight="1" s="67">
      <c r="A232" s="93" t="inlineStr">
        <is>
          <t>2-Car Garage</t>
        </is>
      </c>
      <c r="B232" s="90" t="n">
        <v>28.7</v>
      </c>
      <c r="C232" s="90" t="n">
        <v>27.2</v>
      </c>
      <c r="D232" s="90" t="n">
        <v>1.4</v>
      </c>
      <c r="E232" s="90" t="inlineStr">
        <is>
          <t>N</t>
        </is>
      </c>
      <c r="F232" s="90" t="inlineStr">
        <is>
          <t>N</t>
        </is>
      </c>
      <c r="G232" s="90" t="inlineStr">
        <is>
          <t>Q</t>
        </is>
      </c>
    </row>
    <row r="233" ht="10.5" customHeight="1" s="67">
      <c r="A233" s="93" t="inlineStr">
        <is>
          <t>3 or More Car Garage</t>
        </is>
      </c>
      <c r="B233" s="90" t="n">
        <v>4.3</v>
      </c>
      <c r="C233" s="90" t="n">
        <v>4.3</v>
      </c>
      <c r="D233" s="90" t="inlineStr">
        <is>
          <t>Q</t>
        </is>
      </c>
      <c r="E233" s="90" t="inlineStr">
        <is>
          <t>N</t>
        </is>
      </c>
      <c r="F233" s="90" t="inlineStr">
        <is>
          <t>N</t>
        </is>
      </c>
      <c r="G233" s="90" t="inlineStr">
        <is>
          <t>Q</t>
        </is>
      </c>
    </row>
    <row r="234" ht="10.5" customHeight="1" s="67">
      <c r="A234" s="91" t="inlineStr">
        <is>
          <t>Detached</t>
        </is>
      </c>
      <c r="B234" s="90" t="n">
        <v>15.6</v>
      </c>
      <c r="C234" s="90" t="n">
        <v>14</v>
      </c>
      <c r="D234" s="90" t="n">
        <v>0.7</v>
      </c>
      <c r="E234" s="90" t="inlineStr">
        <is>
          <t>N</t>
        </is>
      </c>
      <c r="F234" s="90" t="inlineStr">
        <is>
          <t>N</t>
        </is>
      </c>
      <c r="G234" s="90" t="n">
        <v>0.9</v>
      </c>
    </row>
    <row r="235" ht="10.5" customHeight="1" s="67">
      <c r="A235" s="93" t="inlineStr">
        <is>
          <t>1-Car Garage</t>
        </is>
      </c>
      <c r="B235" s="90" t="n">
        <v>6</v>
      </c>
      <c r="C235" s="90" t="n">
        <v>5.2</v>
      </c>
      <c r="D235" s="90" t="n">
        <v>0.5</v>
      </c>
      <c r="E235" s="90" t="inlineStr">
        <is>
          <t>N</t>
        </is>
      </c>
      <c r="F235" s="90" t="inlineStr">
        <is>
          <t>N</t>
        </is>
      </c>
      <c r="G235" s="90" t="n">
        <v>0.4</v>
      </c>
    </row>
    <row r="236" ht="10.5" customHeight="1" s="67">
      <c r="A236" s="93" t="inlineStr">
        <is>
          <t>2-Car Garage</t>
        </is>
      </c>
      <c r="B236" s="90" t="n">
        <v>7.9</v>
      </c>
      <c r="C236" s="90" t="n">
        <v>7.4</v>
      </c>
      <c r="D236" s="90" t="n">
        <v>0.2</v>
      </c>
      <c r="E236" s="90" t="inlineStr">
        <is>
          <t>N</t>
        </is>
      </c>
      <c r="F236" s="90" t="inlineStr">
        <is>
          <t>N</t>
        </is>
      </c>
      <c r="G236" s="90" t="n">
        <v>0.3</v>
      </c>
    </row>
    <row r="237" ht="10.5" customHeight="1" s="67">
      <c r="A237" s="93" t="inlineStr">
        <is>
          <t>3 or More Car Garage</t>
        </is>
      </c>
      <c r="B237" s="90" t="n">
        <v>1.6</v>
      </c>
      <c r="C237" s="90" t="n">
        <v>1.4</v>
      </c>
      <c r="D237" s="90" t="inlineStr">
        <is>
          <t>Q</t>
        </is>
      </c>
      <c r="E237" s="90" t="inlineStr">
        <is>
          <t>N</t>
        </is>
      </c>
      <c r="F237" s="90" t="inlineStr">
        <is>
          <t>N</t>
        </is>
      </c>
      <c r="G237" s="90" t="n">
        <v>0.2</v>
      </c>
    </row>
    <row r="238" ht="10.5" customHeight="1" s="67">
      <c r="A238" s="91" t="inlineStr">
        <is>
          <t>Carport (only)</t>
        </is>
      </c>
      <c r="B238" s="90" t="n">
        <v>4.6</v>
      </c>
      <c r="C238" s="90" t="n">
        <v>3.5</v>
      </c>
      <c r="D238" s="90" t="n">
        <v>0.2</v>
      </c>
      <c r="E238" s="90" t="inlineStr">
        <is>
          <t>N</t>
        </is>
      </c>
      <c r="F238" s="90" t="inlineStr">
        <is>
          <t>N</t>
        </is>
      </c>
      <c r="G238" s="90" t="n">
        <v>1</v>
      </c>
    </row>
    <row r="239" ht="10.5" customHeight="1" s="67">
      <c r="A239" s="92" t="inlineStr">
        <is>
          <t>No</t>
        </is>
      </c>
      <c r="B239" s="90" t="n">
        <v>22.5</v>
      </c>
      <c r="C239" s="90" t="n">
        <v>14.6</v>
      </c>
      <c r="D239" s="90" t="n">
        <v>3</v>
      </c>
      <c r="E239" s="90" t="inlineStr">
        <is>
          <t>N</t>
        </is>
      </c>
      <c r="F239" s="90" t="inlineStr">
        <is>
          <t>N</t>
        </is>
      </c>
      <c r="G239" s="90" t="n">
        <v>4.9</v>
      </c>
    </row>
    <row r="240" ht="10.5" customHeight="1" s="67">
      <c r="A240" s="92" t="inlineStr">
        <is>
          <t>Not Asked (Apartments)</t>
        </is>
      </c>
      <c r="B240" s="90" t="n">
        <v>28.1</v>
      </c>
      <c r="C240" s="90" t="inlineStr">
        <is>
          <t>N</t>
        </is>
      </c>
      <c r="D240" s="90" t="inlineStr">
        <is>
          <t>N</t>
        </is>
      </c>
      <c r="E240" s="90" t="n">
        <v>9</v>
      </c>
      <c r="F240" s="90" t="n">
        <v>19.1</v>
      </c>
      <c r="G240" s="90" t="inlineStr">
        <is>
          <t>N</t>
        </is>
      </c>
    </row>
    <row r="241" ht="10.5" customHeight="1" s="67">
      <c r="A241" s="22" t="n"/>
      <c r="B241" s="90" t="n"/>
      <c r="C241" s="90" t="n"/>
      <c r="D241" s="90" t="n"/>
      <c r="E241" s="90" t="n"/>
      <c r="F241" s="90" t="n"/>
      <c r="G241" s="90" t="n"/>
    </row>
    <row r="242" ht="10.5" customHeight="1" s="67">
      <c r="A242" s="23" t="inlineStr">
        <is>
          <t>Large Tree(s) that Shade the Home</t>
        </is>
      </c>
      <c r="B242" s="90" t="n"/>
      <c r="C242" s="90" t="n"/>
      <c r="D242" s="90" t="n"/>
      <c r="E242" s="90" t="n"/>
      <c r="F242" s="90" t="n"/>
      <c r="G242" s="90" t="n"/>
    </row>
    <row r="243" ht="10.5" customHeight="1" s="67">
      <c r="A243" s="92" t="inlineStr">
        <is>
          <t>Yes</t>
        </is>
      </c>
      <c r="B243" s="90" t="n">
        <v>50.2</v>
      </c>
      <c r="C243" s="90" t="n">
        <v>36.8</v>
      </c>
      <c r="D243" s="90" t="n">
        <v>2.3</v>
      </c>
      <c r="E243" s="90" t="n">
        <v>3.3</v>
      </c>
      <c r="F243" s="90" t="n">
        <v>4.7</v>
      </c>
      <c r="G243" s="90" t="n">
        <v>3.1</v>
      </c>
    </row>
    <row r="244" ht="10.5" customHeight="1" s="67">
      <c r="A244" s="92" t="inlineStr">
        <is>
          <t>No</t>
        </is>
      </c>
      <c r="B244" s="90" t="n">
        <v>63.4</v>
      </c>
      <c r="C244" s="90" t="n">
        <v>35.1</v>
      </c>
      <c r="D244" s="90" t="n">
        <v>4.4</v>
      </c>
      <c r="E244" s="90" t="n">
        <v>5.7</v>
      </c>
      <c r="F244" s="90" t="n">
        <v>14.4</v>
      </c>
      <c r="G244" s="90" t="n">
        <v>3.8</v>
      </c>
    </row>
    <row r="245" ht="10.5" customHeight="1" s="67">
      <c r="A245" s="24" t="n"/>
      <c r="B245" s="90" t="n"/>
      <c r="C245" s="90" t="n"/>
      <c r="D245" s="90" t="n"/>
      <c r="E245" s="90" t="n"/>
      <c r="F245" s="90" t="n"/>
      <c r="G245" s="90" t="n"/>
    </row>
    <row r="246" ht="10.5" customHeight="1" s="67">
      <c r="A246" s="23" t="inlineStr">
        <is>
          <t>Adequacy of Insulation</t>
        </is>
      </c>
      <c r="B246" s="90" t="n"/>
      <c r="C246" s="90" t="n"/>
      <c r="D246" s="90" t="n"/>
      <c r="E246" s="90" t="n"/>
      <c r="F246" s="90" t="n"/>
      <c r="G246" s="90" t="n"/>
    </row>
    <row r="247" ht="10.5" customHeight="1" s="67">
      <c r="A247" s="92" t="inlineStr">
        <is>
          <t>Well Insulated</t>
        </is>
      </c>
      <c r="B247" s="90" t="n">
        <v>40.6</v>
      </c>
      <c r="C247" s="90" t="n">
        <v>27.7</v>
      </c>
      <c r="D247" s="90" t="n">
        <v>2.1</v>
      </c>
      <c r="E247" s="90" t="n">
        <v>2.4</v>
      </c>
      <c r="F247" s="90" t="n">
        <v>6.7</v>
      </c>
      <c r="G247" s="90" t="n">
        <v>1.7</v>
      </c>
    </row>
    <row r="248" ht="10.5" customHeight="1" s="67">
      <c r="A248" s="92" t="inlineStr">
        <is>
          <t>Adequately Insulated</t>
        </is>
      </c>
      <c r="B248" s="90" t="n">
        <v>49.2</v>
      </c>
      <c r="C248" s="90" t="n">
        <v>31.4</v>
      </c>
      <c r="D248" s="90" t="n">
        <v>3</v>
      </c>
      <c r="E248" s="90" t="n">
        <v>3.7</v>
      </c>
      <c r="F248" s="90" t="n">
        <v>8.300000000000001</v>
      </c>
      <c r="G248" s="90" t="n">
        <v>2.9</v>
      </c>
    </row>
    <row r="249" ht="10.5" customHeight="1" s="67">
      <c r="A249" s="92" t="inlineStr">
        <is>
          <t>Poorly Insulated</t>
        </is>
      </c>
      <c r="B249" s="90" t="n">
        <v>22.8</v>
      </c>
      <c r="C249" s="90" t="n">
        <v>12.2</v>
      </c>
      <c r="D249" s="90" t="n">
        <v>1.6</v>
      </c>
      <c r="E249" s="90" t="n">
        <v>2.8</v>
      </c>
      <c r="F249" s="90" t="n">
        <v>3.8</v>
      </c>
      <c r="G249" s="90" t="n">
        <v>2.3</v>
      </c>
    </row>
    <row r="250" ht="10.5" customHeight="1" s="67">
      <c r="A250" s="92" t="inlineStr">
        <is>
          <t>No Insulation</t>
        </is>
      </c>
      <c r="B250" s="90" t="n">
        <v>1</v>
      </c>
      <c r="C250" s="90" t="n">
        <v>0.5</v>
      </c>
      <c r="D250" s="90" t="inlineStr">
        <is>
          <t>Q</t>
        </is>
      </c>
      <c r="E250" s="90" t="n">
        <v>0.1</v>
      </c>
      <c r="F250" s="90" t="n">
        <v>0.3</v>
      </c>
      <c r="G250" s="90" t="inlineStr">
        <is>
          <t>Q</t>
        </is>
      </c>
    </row>
    <row r="251" ht="10.5" customHeight="1" s="67">
      <c r="A251" s="24" t="n"/>
      <c r="B251" s="90" t="n"/>
      <c r="C251" s="90" t="n"/>
      <c r="D251" s="90" t="n"/>
      <c r="E251" s="90" t="n"/>
      <c r="F251" s="90" t="n"/>
      <c r="G251" s="90" t="n"/>
    </row>
    <row r="252" ht="10.5" customHeight="1" s="67">
      <c r="A252" s="23" t="inlineStr">
        <is>
          <t>Insulation Added by Current Household</t>
        </is>
      </c>
      <c r="B252" s="90" t="n"/>
      <c r="C252" s="90" t="n"/>
      <c r="D252" s="90" t="n"/>
      <c r="E252" s="90" t="n"/>
      <c r="F252" s="90" t="n"/>
      <c r="G252" s="90" t="n"/>
    </row>
    <row r="253" ht="10.5" customHeight="1" s="67">
      <c r="A253" s="92" t="inlineStr">
        <is>
          <t>Yes</t>
        </is>
      </c>
      <c r="B253" s="90" t="n">
        <v>25.5</v>
      </c>
      <c r="C253" s="90" t="n">
        <v>22.2</v>
      </c>
      <c r="D253" s="90" t="n">
        <v>1</v>
      </c>
      <c r="E253" s="90" t="n">
        <v>0.7</v>
      </c>
      <c r="F253" s="90" t="n">
        <v>0.5</v>
      </c>
      <c r="G253" s="90" t="n">
        <v>1.1</v>
      </c>
    </row>
    <row r="254" ht="10.5" customHeight="1" s="67">
      <c r="A254" s="92" t="inlineStr">
        <is>
          <t>No</t>
        </is>
      </c>
      <c r="B254" s="90" t="n">
        <v>88.09999999999999</v>
      </c>
      <c r="C254" s="90" t="n">
        <v>49.6</v>
      </c>
      <c r="D254" s="90" t="n">
        <v>5.7</v>
      </c>
      <c r="E254" s="90" t="n">
        <v>8.300000000000001</v>
      </c>
      <c r="F254" s="90" t="n">
        <v>18.6</v>
      </c>
      <c r="G254" s="90" t="n">
        <v>5.8</v>
      </c>
    </row>
    <row r="255" ht="10.5" customHeight="1" s="67">
      <c r="A255" s="24" t="n"/>
      <c r="B255" s="90" t="n"/>
      <c r="C255" s="90" t="n"/>
      <c r="D255" s="90" t="n"/>
      <c r="E255" s="90" t="n"/>
      <c r="F255" s="90" t="n"/>
      <c r="G255" s="90" t="n"/>
    </row>
    <row r="256" ht="10.5" customHeight="1" s="67">
      <c r="A256" s="23" t="inlineStr">
        <is>
          <t>Home Is Too Drafty During the Winter</t>
        </is>
      </c>
      <c r="B256" s="90" t="n"/>
      <c r="C256" s="90" t="n"/>
      <c r="D256" s="90" t="n"/>
      <c r="E256" s="90" t="n"/>
      <c r="F256" s="90" t="n"/>
      <c r="G256" s="90" t="n"/>
    </row>
    <row r="257" ht="10.5" customHeight="1" s="67">
      <c r="A257" s="92" t="inlineStr">
        <is>
          <t>Never</t>
        </is>
      </c>
      <c r="B257" s="90" t="n">
        <v>60.1</v>
      </c>
      <c r="C257" s="90" t="n">
        <v>39.9</v>
      </c>
      <c r="D257" s="90" t="n">
        <v>3.3</v>
      </c>
      <c r="E257" s="90" t="n">
        <v>3.6</v>
      </c>
      <c r="F257" s="90" t="n">
        <v>10.2</v>
      </c>
      <c r="G257" s="90" t="n">
        <v>3.1</v>
      </c>
    </row>
    <row r="258" ht="10.5" customHeight="1" s="67">
      <c r="A258" s="92" t="inlineStr">
        <is>
          <t>Some of the Time</t>
        </is>
      </c>
      <c r="B258" s="90" t="n">
        <v>36</v>
      </c>
      <c r="C258" s="90" t="n">
        <v>22.7</v>
      </c>
      <c r="D258" s="90" t="n">
        <v>2.2</v>
      </c>
      <c r="E258" s="90" t="n">
        <v>3.2</v>
      </c>
      <c r="F258" s="90" t="n">
        <v>5.7</v>
      </c>
      <c r="G258" s="90" t="n">
        <v>2.3</v>
      </c>
    </row>
    <row r="259" ht="10.5" customHeight="1" s="67">
      <c r="A259" s="92" t="inlineStr">
        <is>
          <t>Most of the Time</t>
        </is>
      </c>
      <c r="B259" s="90" t="n">
        <v>9.1</v>
      </c>
      <c r="C259" s="90" t="n">
        <v>5.1</v>
      </c>
      <c r="D259" s="90" t="n">
        <v>0.6</v>
      </c>
      <c r="E259" s="90" t="n">
        <v>1</v>
      </c>
      <c r="F259" s="90" t="n">
        <v>1.7</v>
      </c>
      <c r="G259" s="90" t="n">
        <v>0.7</v>
      </c>
    </row>
    <row r="260" ht="10.5" customHeight="1" s="67">
      <c r="A260" s="92" t="inlineStr">
        <is>
          <t>All of the Time</t>
        </is>
      </c>
      <c r="B260" s="90" t="n">
        <v>8.4</v>
      </c>
      <c r="C260" s="90" t="n">
        <v>4.2</v>
      </c>
      <c r="D260" s="90" t="n">
        <v>0.7</v>
      </c>
      <c r="E260" s="90" t="n">
        <v>1.2</v>
      </c>
      <c r="F260" s="90" t="n">
        <v>1.5</v>
      </c>
      <c r="G260" s="90" t="n">
        <v>0.8</v>
      </c>
    </row>
    <row r="261" ht="10.5" customHeight="1" s="67">
      <c r="B261" s="90" t="n"/>
      <c r="C261" s="90" t="n"/>
      <c r="D261" s="90" t="n"/>
      <c r="E261" s="90" t="n"/>
      <c r="F261" s="90" t="n"/>
      <c r="G261" s="90" t="n"/>
    </row>
    <row r="262" ht="10.5" customHeight="1" s="67">
      <c r="A262" s="23" t="inlineStr">
        <is>
          <t>Caulking/Weather Stripping Added</t>
        </is>
      </c>
      <c r="B262" s="90" t="n"/>
      <c r="C262" s="90" t="n"/>
      <c r="D262" s="90" t="n"/>
      <c r="E262" s="90" t="n"/>
      <c r="F262" s="90" t="n"/>
      <c r="G262" s="90" t="n"/>
    </row>
    <row r="263" ht="10.5" customHeight="1" s="67">
      <c r="A263" s="23" t="inlineStr">
        <is>
          <t>by Current Household</t>
        </is>
      </c>
      <c r="B263" s="90" t="n"/>
      <c r="C263" s="90" t="n"/>
      <c r="D263" s="90" t="n"/>
      <c r="E263" s="90" t="n"/>
      <c r="F263" s="90" t="n"/>
      <c r="G263" s="90" t="n"/>
    </row>
    <row r="264" ht="10.5" customHeight="1" s="67">
      <c r="A264" s="92" t="inlineStr">
        <is>
          <t>Yes</t>
        </is>
      </c>
      <c r="B264" s="90" t="n">
        <v>40.8</v>
      </c>
      <c r="C264" s="90" t="n">
        <v>32.2</v>
      </c>
      <c r="D264" s="90" t="n">
        <v>2.1</v>
      </c>
      <c r="E264" s="90" t="n">
        <v>1.6</v>
      </c>
      <c r="F264" s="90" t="n">
        <v>2.4</v>
      </c>
      <c r="G264" s="90" t="n">
        <v>2.4</v>
      </c>
    </row>
    <row r="265" ht="10.5" customHeight="1" s="67">
      <c r="A265" s="92" t="inlineStr">
        <is>
          <t>No</t>
        </is>
      </c>
      <c r="B265" s="90" t="n">
        <v>72.90000000000001</v>
      </c>
      <c r="C265" s="90" t="n">
        <v>39.6</v>
      </c>
      <c r="D265" s="90" t="n">
        <v>4.6</v>
      </c>
      <c r="E265" s="90" t="n">
        <v>7.4</v>
      </c>
      <c r="F265" s="90" t="n">
        <v>16.7</v>
      </c>
      <c r="G265" s="90" t="n">
        <v>4.5</v>
      </c>
    </row>
    <row r="266" ht="10.5" customHeight="1" s="67">
      <c r="B266" s="90" t="n"/>
      <c r="C266" s="90" t="n"/>
      <c r="D266" s="90" t="n"/>
      <c r="E266" s="90" t="n"/>
      <c r="F266" s="90" t="n"/>
      <c r="G266" s="90" t="n"/>
    </row>
    <row r="267" ht="10.5" customHeight="1" s="67">
      <c r="A267" s="23" t="inlineStr">
        <is>
          <t>Unusually High Ceilings</t>
        </is>
      </c>
      <c r="B267" s="90" t="n"/>
      <c r="C267" s="90" t="n"/>
      <c r="D267" s="90" t="n"/>
      <c r="E267" s="90" t="n"/>
      <c r="F267" s="90" t="n"/>
      <c r="G267" s="90" t="n"/>
    </row>
    <row r="268" ht="10.5" customHeight="1" s="67">
      <c r="A268" s="92" t="inlineStr">
        <is>
          <t>Yes</t>
        </is>
      </c>
      <c r="B268" s="90" t="n">
        <v>30.7</v>
      </c>
      <c r="C268" s="90" t="n">
        <v>24.8</v>
      </c>
      <c r="D268" s="90" t="n">
        <v>2</v>
      </c>
      <c r="E268" s="90" t="n">
        <v>1.3</v>
      </c>
      <c r="F268" s="90" t="n">
        <v>2.6</v>
      </c>
      <c r="G268" s="90" t="inlineStr">
        <is>
          <t>N</t>
        </is>
      </c>
    </row>
    <row r="269" ht="10.5" customHeight="1" s="67">
      <c r="A269" s="92" t="inlineStr">
        <is>
          <t>No</t>
        </is>
      </c>
      <c r="B269" s="90" t="n">
        <v>76</v>
      </c>
      <c r="C269" s="90" t="n">
        <v>47</v>
      </c>
      <c r="D269" s="90" t="n">
        <v>4.7</v>
      </c>
      <c r="E269" s="90" t="n">
        <v>7.8</v>
      </c>
      <c r="F269" s="90" t="n">
        <v>16.5</v>
      </c>
      <c r="G269" s="90" t="inlineStr">
        <is>
          <t>N</t>
        </is>
      </c>
    </row>
    <row r="270" ht="10.5" customHeight="1" s="67">
      <c r="A270" s="92" t="inlineStr">
        <is>
          <t>Not Asked (Mobile Homes)</t>
        </is>
      </c>
      <c r="B270" s="90" t="n">
        <v>6.9</v>
      </c>
      <c r="C270" s="90" t="inlineStr">
        <is>
          <t>N</t>
        </is>
      </c>
      <c r="D270" s="90" t="inlineStr">
        <is>
          <t>N</t>
        </is>
      </c>
      <c r="E270" s="90" t="inlineStr">
        <is>
          <t>N</t>
        </is>
      </c>
      <c r="F270" s="90" t="inlineStr">
        <is>
          <t>N</t>
        </is>
      </c>
      <c r="G270" s="90" t="n">
        <v>6.9</v>
      </c>
    </row>
    <row r="271" ht="10.5" customHeight="1" s="67">
      <c r="A271" s="91" t="n"/>
      <c r="B271" s="90" t="n"/>
      <c r="C271" s="90" t="n"/>
      <c r="D271" s="90" t="n"/>
      <c r="E271" s="90" t="n"/>
      <c r="F271" s="90" t="n"/>
      <c r="G271" s="90" t="n"/>
    </row>
    <row r="272" ht="10.5" customHeight="1" s="67">
      <c r="A272" s="25" t="inlineStr">
        <is>
          <t>Cathedral Ceilings (in Housing Units</t>
        </is>
      </c>
      <c r="B272" s="90" t="n"/>
      <c r="C272" s="90" t="n"/>
      <c r="D272" s="90" t="n"/>
      <c r="E272" s="90" t="n"/>
      <c r="F272" s="90" t="n"/>
      <c r="G272" s="90" t="n"/>
    </row>
    <row r="273" ht="10.5" customHeight="1" s="67">
      <c r="A273" s="25" t="inlineStr">
        <is>
          <t>With High Ceilings)</t>
        </is>
      </c>
      <c r="B273" s="90" t="n"/>
      <c r="C273" s="90" t="n"/>
      <c r="D273" s="90" t="n"/>
      <c r="E273" s="90" t="n"/>
      <c r="F273" s="90" t="n"/>
      <c r="G273" s="90" t="n"/>
    </row>
    <row r="274" ht="10.5" customHeight="1" s="67">
      <c r="A274" s="91" t="inlineStr">
        <is>
          <t>Yes</t>
        </is>
      </c>
      <c r="B274" s="90" t="n">
        <v>18</v>
      </c>
      <c r="C274" s="90" t="n">
        <v>15.7</v>
      </c>
      <c r="D274" s="90" t="n">
        <v>1.1</v>
      </c>
      <c r="E274" s="90" t="n">
        <v>0.3</v>
      </c>
      <c r="F274" s="90" t="n">
        <v>0.8</v>
      </c>
      <c r="G274" s="90" t="inlineStr">
        <is>
          <t>N</t>
        </is>
      </c>
    </row>
    <row r="275" ht="10.5" customHeight="1" s="67">
      <c r="A275" s="91" t="inlineStr">
        <is>
          <t>No</t>
        </is>
      </c>
      <c r="B275" s="90" t="n">
        <v>12.7</v>
      </c>
      <c r="C275" s="90" t="n">
        <v>9.1</v>
      </c>
      <c r="D275" s="90" t="n">
        <v>0.9</v>
      </c>
      <c r="E275" s="90" t="n">
        <v>1</v>
      </c>
      <c r="F275" s="90" t="n">
        <v>1.8</v>
      </c>
      <c r="G275" s="90" t="inlineStr">
        <is>
          <t>N</t>
        </is>
      </c>
    </row>
    <row r="276" ht="10.5" customHeight="1" s="67">
      <c r="A276" s="24" t="n"/>
      <c r="B276" s="90" t="n"/>
      <c r="C276" s="90" t="n"/>
      <c r="D276" s="90" t="n"/>
      <c r="E276" s="90" t="n"/>
      <c r="F276" s="90" t="n"/>
      <c r="G276" s="90" t="n"/>
    </row>
    <row r="277" ht="10.5" customHeight="1" s="67">
      <c r="A277" s="23" t="inlineStr">
        <is>
          <t>Type of Glass in Windows</t>
        </is>
      </c>
      <c r="B277" s="90" t="n"/>
      <c r="C277" s="90" t="n"/>
      <c r="D277" s="90" t="n"/>
      <c r="E277" s="90" t="n"/>
      <c r="F277" s="90" t="n"/>
      <c r="G277" s="90" t="n"/>
    </row>
    <row r="278" ht="10.5" customHeight="1" s="67">
      <c r="A278" s="92" t="inlineStr">
        <is>
          <t>Single-pane Glass</t>
        </is>
      </c>
      <c r="B278" s="90" t="n">
        <v>47.2</v>
      </c>
      <c r="C278" s="90" t="n">
        <v>25.4</v>
      </c>
      <c r="D278" s="90" t="n">
        <v>2.6</v>
      </c>
      <c r="E278" s="90" t="n">
        <v>5</v>
      </c>
      <c r="F278" s="90" t="n">
        <v>9.9</v>
      </c>
      <c r="G278" s="90" t="n">
        <v>4.3</v>
      </c>
    </row>
    <row r="279" ht="10.5" customHeight="1" s="67">
      <c r="A279" s="92" t="inlineStr">
        <is>
          <t>Double-pane Glass</t>
        </is>
      </c>
      <c r="B279" s="90" t="n">
        <v>64.09999999999999</v>
      </c>
      <c r="C279" s="90" t="n">
        <v>44.7</v>
      </c>
      <c r="D279" s="90" t="n">
        <v>4</v>
      </c>
      <c r="E279" s="90" t="n">
        <v>4</v>
      </c>
      <c r="F279" s="90" t="n">
        <v>8.9</v>
      </c>
      <c r="G279" s="90" t="n">
        <v>2.6</v>
      </c>
    </row>
    <row r="280" ht="10.5" customHeight="1" s="67">
      <c r="A280" s="92" t="inlineStr">
        <is>
          <t>Triple-pane Glass</t>
        </is>
      </c>
      <c r="B280" s="90" t="n">
        <v>1.6</v>
      </c>
      <c r="C280" s="90" t="n">
        <v>1.3</v>
      </c>
      <c r="D280" s="90" t="n">
        <v>0.1</v>
      </c>
      <c r="E280" s="90" t="inlineStr">
        <is>
          <t>Q</t>
        </is>
      </c>
      <c r="F280" s="90" t="n">
        <v>0.2</v>
      </c>
      <c r="G280" s="90" t="inlineStr">
        <is>
          <t>Q</t>
        </is>
      </c>
    </row>
    <row r="281" ht="10.5" customHeight="1" s="67">
      <c r="A281" s="93" t="n"/>
      <c r="B281" s="90" t="n"/>
      <c r="C281" s="90" t="n"/>
      <c r="D281" s="90" t="n"/>
      <c r="E281" s="90" t="n"/>
      <c r="F281" s="90" t="n"/>
      <c r="G281" s="90" t="n"/>
    </row>
    <row r="282" ht="10.5" customHeight="1" s="67">
      <c r="A282" s="23" t="inlineStr">
        <is>
          <t>Proportion of Windows Replaced</t>
        </is>
      </c>
      <c r="B282" s="90" t="n"/>
      <c r="C282" s="90" t="n"/>
      <c r="D282" s="90" t="n"/>
      <c r="E282" s="90" t="n"/>
      <c r="F282" s="90" t="n"/>
      <c r="G282" s="90" t="n"/>
    </row>
    <row r="283" ht="10.5" customHeight="1" s="67">
      <c r="A283" s="92" t="inlineStr">
        <is>
          <t>All</t>
        </is>
      </c>
      <c r="B283" s="90" t="n">
        <v>16.8</v>
      </c>
      <c r="C283" s="90" t="n">
        <v>13.5</v>
      </c>
      <c r="D283" s="90" t="n">
        <v>0.9</v>
      </c>
      <c r="E283" s="90" t="n">
        <v>1</v>
      </c>
      <c r="F283" s="90" t="n">
        <v>1</v>
      </c>
      <c r="G283" s="90" t="n">
        <v>0.4</v>
      </c>
    </row>
    <row r="284" ht="10.5" customHeight="1" s="67">
      <c r="A284" s="92" t="inlineStr">
        <is>
          <t>Some</t>
        </is>
      </c>
      <c r="B284" s="90" t="n">
        <v>18</v>
      </c>
      <c r="C284" s="90" t="n">
        <v>14.2</v>
      </c>
      <c r="D284" s="90" t="n">
        <v>0.9</v>
      </c>
      <c r="E284" s="90" t="n">
        <v>1</v>
      </c>
      <c r="F284" s="90" t="n">
        <v>0.8</v>
      </c>
      <c r="G284" s="90" t="n">
        <v>1.1</v>
      </c>
    </row>
    <row r="285" ht="10.5" customHeight="1" s="67">
      <c r="A285" s="92" t="inlineStr">
        <is>
          <t>None</t>
        </is>
      </c>
      <c r="B285" s="90" t="n">
        <v>78.09999999999999</v>
      </c>
      <c r="C285" s="90" t="n">
        <v>43.6</v>
      </c>
      <c r="D285" s="90" t="n">
        <v>4.9</v>
      </c>
      <c r="E285" s="90" t="n">
        <v>7</v>
      </c>
      <c r="F285" s="90" t="n">
        <v>17.2</v>
      </c>
      <c r="G285" s="90" t="n">
        <v>5.4</v>
      </c>
    </row>
    <row r="286" ht="10.5" customHeight="1" s="67">
      <c r="A286" s="22" t="n"/>
      <c r="B286" s="90" t="n"/>
      <c r="C286" s="90" t="n"/>
      <c r="D286" s="90" t="n"/>
      <c r="E286" s="90" t="n"/>
      <c r="F286" s="90" t="n"/>
      <c r="G286" s="90" t="n"/>
    </row>
    <row r="287" ht="10.5" customHeight="1" s="67">
      <c r="A287" s="23" t="inlineStr">
        <is>
          <t>Energy Efficient Light Bulbs Used</t>
        </is>
      </c>
      <c r="B287" s="90" t="n"/>
      <c r="C287" s="90" t="n"/>
      <c r="D287" s="90" t="n"/>
      <c r="E287" s="90" t="n"/>
      <c r="F287" s="90" t="n"/>
      <c r="G287" s="90" t="n"/>
    </row>
    <row r="288" ht="10.5" customHeight="1" s="67">
      <c r="A288" s="92" t="inlineStr">
        <is>
          <t>Yes</t>
        </is>
      </c>
      <c r="B288" s="90" t="n">
        <v>68.09999999999999</v>
      </c>
      <c r="C288" s="90" t="n">
        <v>47</v>
      </c>
      <c r="D288" s="90" t="n">
        <v>3.9</v>
      </c>
      <c r="E288" s="90" t="n">
        <v>4.3</v>
      </c>
      <c r="F288" s="90" t="n">
        <v>9.199999999999999</v>
      </c>
      <c r="G288" s="90" t="n">
        <v>3.7</v>
      </c>
    </row>
    <row r="289" ht="10.5" customHeight="1" s="67">
      <c r="A289" s="92" t="inlineStr">
        <is>
          <t>No</t>
        </is>
      </c>
      <c r="B289" s="90" t="n">
        <v>44.7</v>
      </c>
      <c r="C289" s="90" t="n">
        <v>24.4</v>
      </c>
      <c r="D289" s="90" t="n">
        <v>2.8</v>
      </c>
      <c r="E289" s="90" t="n">
        <v>4.6</v>
      </c>
      <c r="F289" s="90" t="n">
        <v>9.800000000000001</v>
      </c>
      <c r="G289" s="90" t="n">
        <v>3.2</v>
      </c>
    </row>
    <row r="290" ht="10.5" customHeight="1" s="67">
      <c r="A290" s="92" t="inlineStr">
        <is>
          <t>Don't Know</t>
        </is>
      </c>
      <c r="B290" s="90" t="n">
        <v>0.8</v>
      </c>
      <c r="C290" s="90" t="n">
        <v>0.4</v>
      </c>
      <c r="D290" s="90" t="inlineStr">
        <is>
          <t>Q</t>
        </is>
      </c>
      <c r="E290" s="90" t="n">
        <v>0.1</v>
      </c>
      <c r="F290" s="90" t="n">
        <v>0.2</v>
      </c>
      <c r="G290" s="90" t="inlineStr">
        <is>
          <t>Q</t>
        </is>
      </c>
    </row>
    <row r="291" ht="10.5" customHeight="1" s="67">
      <c r="A291" s="22" t="n"/>
      <c r="B291" s="90" t="n"/>
      <c r="C291" s="90" t="n"/>
      <c r="D291" s="90" t="n"/>
      <c r="E291" s="90" t="n"/>
      <c r="F291" s="90" t="n"/>
      <c r="G291" s="90" t="n"/>
    </row>
    <row r="292" ht="10.5" customHeight="1" s="67">
      <c r="A292" s="23" t="inlineStr">
        <is>
          <t>Energy Audit Performed on Home</t>
        </is>
      </c>
      <c r="B292" s="90" t="n"/>
      <c r="C292" s="90" t="n"/>
      <c r="D292" s="90" t="n"/>
      <c r="E292" s="90" t="n"/>
      <c r="F292" s="90" t="n"/>
      <c r="G292" s="90" t="n"/>
    </row>
    <row r="293" ht="10.5" customHeight="1" s="67">
      <c r="A293" s="92" t="inlineStr">
        <is>
          <t>Yes</t>
        </is>
      </c>
      <c r="B293" s="90" t="n">
        <v>4.6</v>
      </c>
      <c r="C293" s="90" t="n">
        <v>3.6</v>
      </c>
      <c r="D293" s="90" t="n">
        <v>0.3</v>
      </c>
      <c r="E293" s="90" t="n">
        <v>0.1</v>
      </c>
      <c r="F293" s="90" t="n">
        <v>0.4</v>
      </c>
      <c r="G293" s="90" t="n">
        <v>0.2</v>
      </c>
    </row>
    <row r="294" ht="10.5" customHeight="1" s="67">
      <c r="A294" s="92" t="inlineStr">
        <is>
          <t>No</t>
        </is>
      </c>
      <c r="B294" s="90" t="n">
        <v>109</v>
      </c>
      <c r="C294" s="90" t="n">
        <v>68.2</v>
      </c>
      <c r="D294" s="90" t="n">
        <v>6.5</v>
      </c>
      <c r="E294" s="90" t="n">
        <v>8.9</v>
      </c>
      <c r="F294" s="90" t="n">
        <v>18.7</v>
      </c>
      <c r="G294" s="90" t="n">
        <v>6.7</v>
      </c>
    </row>
    <row r="295" ht="10.5" customHeight="1" s="67">
      <c r="A295" s="22" t="n"/>
      <c r="B295" s="90" t="n"/>
      <c r="C295" s="90" t="n"/>
      <c r="D295" s="90" t="n"/>
      <c r="E295" s="90" t="n"/>
      <c r="F295" s="90" t="n"/>
      <c r="G295" s="90" t="n"/>
    </row>
    <row r="296" ht="10.5" customHeight="1" s="67">
      <c r="A296" s="23" t="inlineStr">
        <is>
          <t>Park a Car Within 20 Feet</t>
        </is>
      </c>
      <c r="B296" s="90" t="n"/>
      <c r="C296" s="90" t="n"/>
      <c r="D296" s="90" t="n"/>
      <c r="E296" s="90" t="n"/>
      <c r="F296" s="90" t="n"/>
      <c r="G296" s="90" t="n"/>
    </row>
    <row r="297" ht="10.5" customHeight="1" s="67">
      <c r="A297" s="23" t="inlineStr">
        <is>
          <t>of Electrical Outlet</t>
        </is>
      </c>
      <c r="B297" s="90" t="n"/>
      <c r="C297" s="90" t="n"/>
      <c r="D297" s="90" t="n"/>
      <c r="E297" s="90" t="n"/>
      <c r="F297" s="90" t="n"/>
      <c r="G297" s="90" t="n"/>
    </row>
    <row r="298" ht="10.5" customHeight="1" s="67">
      <c r="A298" s="92" t="inlineStr">
        <is>
          <t>Yes</t>
        </is>
      </c>
      <c r="B298" s="90" t="n">
        <v>49.6</v>
      </c>
      <c r="C298" s="90" t="n">
        <v>41.1</v>
      </c>
      <c r="D298" s="90" t="n">
        <v>2.8</v>
      </c>
      <c r="E298" s="90" t="n">
        <v>1.4</v>
      </c>
      <c r="F298" s="90" t="n">
        <v>1.5</v>
      </c>
      <c r="G298" s="90" t="n">
        <v>2.7</v>
      </c>
    </row>
    <row r="299" ht="10.5" customHeight="1" s="67">
      <c r="A299" s="92" t="inlineStr">
        <is>
          <t>No</t>
        </is>
      </c>
      <c r="B299" s="90" t="n">
        <v>52.3</v>
      </c>
      <c r="C299" s="90" t="n">
        <v>27.7</v>
      </c>
      <c r="D299" s="90" t="n">
        <v>3.2</v>
      </c>
      <c r="E299" s="90" t="n">
        <v>5.4</v>
      </c>
      <c r="F299" s="90" t="n">
        <v>12.4</v>
      </c>
      <c r="G299" s="90" t="n">
        <v>3.7</v>
      </c>
    </row>
    <row r="300" ht="10.5" customHeight="1" s="67">
      <c r="A300" s="92" t="inlineStr">
        <is>
          <t>Don't Know</t>
        </is>
      </c>
      <c r="B300" s="90" t="n">
        <v>0.5</v>
      </c>
      <c r="C300" s="90" t="n">
        <v>0.3</v>
      </c>
      <c r="D300" s="90" t="inlineStr">
        <is>
          <t>Q</t>
        </is>
      </c>
      <c r="E300" s="90" t="inlineStr">
        <is>
          <t>Q</t>
        </is>
      </c>
      <c r="F300" s="90" t="n">
        <v>0.1</v>
      </c>
      <c r="G300" s="90" t="inlineStr">
        <is>
          <t>Q</t>
        </is>
      </c>
    </row>
    <row r="301" ht="10.5" customHeight="1" s="67">
      <c r="A301" s="92" t="inlineStr">
        <is>
          <t>No Vehicles Owned</t>
        </is>
      </c>
      <c r="B301" s="90" t="n">
        <v>11.2</v>
      </c>
      <c r="C301" s="90" t="n">
        <v>2.7</v>
      </c>
      <c r="D301" s="90" t="n">
        <v>0.7</v>
      </c>
      <c r="E301" s="90" t="n">
        <v>2.2</v>
      </c>
      <c r="F301" s="90" t="n">
        <v>5</v>
      </c>
      <c r="G301" s="90" t="n">
        <v>0.6</v>
      </c>
    </row>
    <row r="302" ht="10.5" customHeight="1" s="67">
      <c r="A302" s="26" t="n"/>
      <c r="B302" s="94" t="n"/>
      <c r="C302" s="94" t="n"/>
      <c r="D302" s="94" t="n"/>
      <c r="E302" s="94" t="n"/>
      <c r="F302" s="94" t="n"/>
      <c r="G302" s="94" t="n"/>
    </row>
    <row r="303" ht="10.5" customHeight="1" s="67">
      <c r="B303" s="90" t="n"/>
      <c r="C303" s="90" t="n"/>
      <c r="D303" s="90" t="n"/>
      <c r="E303" s="90" t="n"/>
      <c r="F303" s="90" t="n"/>
      <c r="G303" s="90" t="n"/>
    </row>
    <row r="304" ht="10.5" customHeight="1" s="67">
      <c r="A304" s="78"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67"/>
    <row r="306" ht="10.5" customHeight="1" s="67"/>
    <row r="307" ht="10.5" customHeight="1" s="67"/>
    <row r="308" ht="10.5" customHeight="1" s="67"/>
    <row r="309" ht="10.5" customHeight="1" s="67"/>
    <row r="310" ht="10.5" customHeight="1" s="67"/>
    <row r="311" ht="10.5" customHeight="1" s="67"/>
    <row r="312" ht="10.5" customHeight="1" s="67"/>
    <row r="313" ht="10.5" customHeight="1" s="67"/>
    <row r="314" ht="10.5" customHeight="1" s="67"/>
    <row r="315" ht="10.5" customHeight="1" s="67"/>
    <row r="316" ht="10.5" customHeight="1" s="67"/>
    <row r="317" ht="10.5" customHeight="1" s="67"/>
    <row r="318">
      <c r="A318" s="43" t="n"/>
      <c r="B318" s="43" t="n"/>
      <c r="C318" s="43" t="n"/>
      <c r="D318" s="43" t="n"/>
      <c r="E318" s="43" t="n"/>
      <c r="F318" s="43" t="n"/>
      <c r="G318" s="43" t="n"/>
    </row>
    <row r="319">
      <c r="A319" s="43" t="n"/>
      <c r="B319" s="43" t="n"/>
      <c r="C319" s="43" t="n"/>
      <c r="D319" s="43" t="n"/>
      <c r="E319" s="43" t="n"/>
      <c r="F319" s="43" t="n"/>
      <c r="G319" s="43" t="n"/>
    </row>
    <row r="320">
      <c r="A320" s="43" t="n"/>
      <c r="B320" s="43" t="n"/>
      <c r="C320" s="43" t="n"/>
      <c r="D320" s="43" t="n"/>
      <c r="E320" s="43" t="n"/>
      <c r="F320" s="43" t="n"/>
      <c r="G320" s="43"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4658263677133.181</v>
      </c>
      <c r="C2" s="71" t="n">
        <v>2401231476316.953</v>
      </c>
      <c r="D2" t="n">
        <v>1574550070020.519</v>
      </c>
      <c r="E2" t="n">
        <v>4692388216622.726</v>
      </c>
      <c r="F2" t="n">
        <v>9387261186199.66</v>
      </c>
      <c r="G2" s="71" t="n">
        <v>1607676980259448</v>
      </c>
      <c r="I2" s="66" t="n"/>
    </row>
    <row r="3">
      <c r="A3" s="1" t="inlineStr">
        <is>
          <t>coal (BTU)</t>
        </is>
      </c>
      <c r="B3" t="n">
        <v>11346.44320468877</v>
      </c>
      <c r="C3" t="n">
        <v>0</v>
      </c>
      <c r="D3" t="n">
        <v>0</v>
      </c>
      <c r="E3" t="n">
        <v>0</v>
      </c>
      <c r="F3" t="n">
        <v>0</v>
      </c>
      <c r="G3" t="n">
        <v>0</v>
      </c>
    </row>
    <row r="4">
      <c r="A4" s="1" t="inlineStr">
        <is>
          <t>natural gas (BTU)</t>
        </is>
      </c>
      <c r="B4" t="n">
        <v>22674567101626.41</v>
      </c>
      <c r="C4" t="n">
        <v>39957651975.16233</v>
      </c>
      <c r="D4" t="n">
        <v>0</v>
      </c>
      <c r="E4" t="n">
        <v>1277152099808.283</v>
      </c>
      <c r="F4" t="n">
        <v>0</v>
      </c>
      <c r="G4">
        <f>INDEX('AEO Table 4'!$C$56:$AJ$56,0,MATCH(About!$A$34,'AEO Table 4'!$C$1:$AK$1,0))*10^15*About!$A$79</f>
        <v/>
      </c>
    </row>
    <row r="5">
      <c r="A5" s="1" t="inlineStr">
        <is>
          <t>petroleum diesel (BTU)</t>
        </is>
      </c>
      <c r="B5" t="n">
        <v>107123567930.6255</v>
      </c>
      <c r="C5" t="n">
        <v>0</v>
      </c>
      <c r="D5" t="n">
        <v>0</v>
      </c>
      <c r="E5" t="n">
        <v>0</v>
      </c>
      <c r="F5" t="n">
        <v>0</v>
      </c>
      <c r="G5">
        <f>INDEX('AEO Table 4'!$C$62:$AK$62,MATCH(About!$A$34,'AEO Table 4'!$C$1:$AK$1,0))*10^15*About!$A$79</f>
        <v/>
      </c>
    </row>
    <row r="6">
      <c r="A6" s="1" t="inlineStr">
        <is>
          <t>heat (BTU)</t>
        </is>
      </c>
      <c r="B6" t="n">
        <v>0</v>
      </c>
      <c r="C6" t="n">
        <v>0</v>
      </c>
      <c r="D6" t="n">
        <v>0</v>
      </c>
      <c r="E6" t="n">
        <v>0</v>
      </c>
      <c r="F6" t="n">
        <v>0</v>
      </c>
      <c r="G6" t="n">
        <v>0</v>
      </c>
    </row>
    <row r="7">
      <c r="A7" s="1" t="inlineStr">
        <is>
          <t>biomass (BTU)</t>
        </is>
      </c>
      <c r="B7" t="n">
        <v>1876339772893.282</v>
      </c>
      <c r="C7" t="n">
        <v>0</v>
      </c>
      <c r="D7" t="n">
        <v>0</v>
      </c>
      <c r="E7" t="n">
        <v>0</v>
      </c>
      <c r="F7" t="n">
        <v>0</v>
      </c>
      <c r="G7" t="n">
        <v>0</v>
      </c>
    </row>
    <row r="8">
      <c r="A8" s="1" t="inlineStr">
        <is>
          <t>kerosene (BTU)</t>
        </is>
      </c>
      <c r="B8" t="n">
        <v>10961252680.95643</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2274964630162.279</v>
      </c>
      <c r="C10" t="n">
        <v>0</v>
      </c>
      <c r="D10" t="n">
        <v>0</v>
      </c>
      <c r="E10" t="n">
        <v>236806721023.0075</v>
      </c>
      <c r="F10" t="n">
        <v>0</v>
      </c>
      <c r="G10">
        <f>INDEX('AEO Table 4'!$C$69:$AK$69,MATCH(About!$A$34,'AEO Table 4'!$C$1:$AK$1,0))*10^15*About!$A$79</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1360164846294.702</v>
      </c>
      <c r="C2" s="71" t="n">
        <v>701134772154.5624</v>
      </c>
      <c r="D2" t="n">
        <v>459752346026.6632</v>
      </c>
      <c r="E2" s="71" t="n">
        <v>1370128859117.229</v>
      </c>
      <c r="F2" t="n">
        <v>2740983240414.888</v>
      </c>
      <c r="G2">
        <f>SUM(INDEX('AEO Table 4'!$C$44:$AJ$45,0,MATCH(About!$A$34,'AEO Table 4'!$C$1:$AK$1,0)))*10^15*About!$A$80+INDEX('AEO Table 4'!$C$47:$AJ$47,MATCH(About!$A$34,'AEO Table 4'!$C$1:$AK$1,0))*10^15*About!$A$80</f>
        <v/>
      </c>
      <c r="I2" s="66" t="n"/>
    </row>
    <row r="3">
      <c r="A3" s="1" t="inlineStr">
        <is>
          <t>coal (BTU)</t>
        </is>
      </c>
      <c r="B3" t="n">
        <v>3313.044139870363</v>
      </c>
      <c r="C3" t="n">
        <v>0</v>
      </c>
      <c r="D3" t="n">
        <v>0</v>
      </c>
      <c r="E3" t="n">
        <v>0</v>
      </c>
      <c r="F3" t="n">
        <v>0</v>
      </c>
      <c r="G3" t="n">
        <v>0</v>
      </c>
    </row>
    <row r="4">
      <c r="A4" s="1" t="inlineStr">
        <is>
          <t>natural gas (BTU)</t>
        </is>
      </c>
      <c r="B4" t="n">
        <v>6620739231224.25</v>
      </c>
      <c r="C4" t="n">
        <v>11667221377.76058</v>
      </c>
      <c r="D4" t="n">
        <v>0</v>
      </c>
      <c r="E4" t="n">
        <v>372915212605.5195</v>
      </c>
      <c r="F4" t="n">
        <v>0</v>
      </c>
      <c r="G4">
        <f>INDEX('AEO Table 4'!$C$56:$AJ$56,0,MATCH(About!$A$34,'AEO Table 4'!$C$1:$AK$1,0))*10^15*About!$A$80</f>
        <v/>
      </c>
    </row>
    <row r="5">
      <c r="A5" s="1" t="inlineStr">
        <is>
          <t>petroleum diesel (BTU)</t>
        </is>
      </c>
      <c r="B5" t="n">
        <v>31278974615.40229</v>
      </c>
      <c r="C5" t="n">
        <v>0</v>
      </c>
      <c r="D5" t="n">
        <v>0</v>
      </c>
      <c r="E5" t="n">
        <v>0</v>
      </c>
      <c r="F5" t="n">
        <v>0</v>
      </c>
      <c r="G5">
        <f>INDEX('AEO Table 4'!$C$62:$AK$62,MATCH(About!$A$34,'AEO Table 4'!$C$1:$AK$1,0))*10^15*About!$A$80</f>
        <v/>
      </c>
    </row>
    <row r="6">
      <c r="A6" s="1" t="inlineStr">
        <is>
          <t>heat (BTU)</t>
        </is>
      </c>
      <c r="B6" t="n">
        <v>0</v>
      </c>
      <c r="C6" t="n">
        <v>0</v>
      </c>
      <c r="D6" t="n">
        <v>0</v>
      </c>
      <c r="E6" t="n">
        <v>0</v>
      </c>
      <c r="F6" t="n">
        <v>0</v>
      </c>
      <c r="G6" t="n">
        <v>0</v>
      </c>
    </row>
    <row r="7">
      <c r="A7" s="1" t="inlineStr">
        <is>
          <t>biomass (BTU)</t>
        </is>
      </c>
      <c r="B7" t="n">
        <v>547871819992.0952</v>
      </c>
      <c r="C7" t="n">
        <v>0</v>
      </c>
      <c r="D7" t="n">
        <v>0</v>
      </c>
      <c r="E7" t="n">
        <v>0</v>
      </c>
      <c r="F7" t="n">
        <v>0</v>
      </c>
      <c r="G7" t="n">
        <v>0</v>
      </c>
    </row>
    <row r="8">
      <c r="A8" s="1" t="inlineStr">
        <is>
          <t>kerosene (BTU)</t>
        </is>
      </c>
      <c r="B8" t="n">
        <v>3200572488.237924</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664266158161.0789</v>
      </c>
      <c r="C10" t="n">
        <v>0</v>
      </c>
      <c r="D10" t="n">
        <v>0</v>
      </c>
      <c r="E10" t="n">
        <v>69145114924.03061</v>
      </c>
      <c r="F10" t="n">
        <v>0</v>
      </c>
      <c r="G10">
        <f>INDEX('AEO Table 4'!$C$69:$AK$69,MATCH(About!$A$34,'AEO Table 4'!$C$1:$AK$1,0))*10^15*About!$A$80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452734695639.1176</v>
      </c>
      <c r="C2" s="71" t="n">
        <v>3827965709408.482</v>
      </c>
      <c r="D2" t="n">
        <v>2164341499742.379</v>
      </c>
      <c r="E2" t="n">
        <v>3365349370265.354</v>
      </c>
      <c r="F2" t="n">
        <v>13784672437536.81</v>
      </c>
      <c r="G2">
        <f>SUM(INDEX('AEO Table 5'!$C$38:$AJ$40,0,MATCH(About!$A$34,'AEO Table 5'!$C$1:$AK$1,0)))*10^15</f>
        <v/>
      </c>
      <c r="I2" s="66" t="n"/>
    </row>
    <row r="3">
      <c r="A3" s="1" t="inlineStr">
        <is>
          <t>coal (BTU)</t>
        </is>
      </c>
      <c r="B3" t="n">
        <v>0</v>
      </c>
      <c r="C3" t="n">
        <v>0</v>
      </c>
      <c r="D3" t="n">
        <v>0</v>
      </c>
      <c r="E3" t="n">
        <v>0</v>
      </c>
      <c r="F3" t="n">
        <v>0</v>
      </c>
      <c r="G3">
        <f>About!$C61*INDEX('AEO Table 5'!$C$58:$AK$58,MATCH(About!$A$34,'AEO Table 5'!$C$1:$AK$1,0))*10^15</f>
        <v/>
      </c>
    </row>
    <row r="4">
      <c r="A4" s="1" t="inlineStr">
        <is>
          <t>natural gas (BTU)</t>
        </is>
      </c>
      <c r="B4" t="n">
        <v>7916577724273.482</v>
      </c>
      <c r="C4" t="n">
        <v>28385370519.45422</v>
      </c>
      <c r="D4" t="n">
        <v>0</v>
      </c>
      <c r="E4" t="n">
        <v>4686150911899.201</v>
      </c>
      <c r="F4" t="n">
        <v>4576985109150.229</v>
      </c>
      <c r="G4">
        <f>INDEX('AEO Table 5'!$C$48:$AK$48,MATCH(About!$A$34,'AEO Table 5'!$C$1:$AK$1,0))*10^15</f>
        <v/>
      </c>
    </row>
    <row r="5">
      <c r="A5" s="1" t="inlineStr">
        <is>
          <t>petroleum diesel (BTU)</t>
        </is>
      </c>
      <c r="B5" t="n">
        <v>31066702603.90161</v>
      </c>
      <c r="C5" t="n">
        <v>0</v>
      </c>
      <c r="D5" t="n">
        <v>0</v>
      </c>
      <c r="E5" t="n">
        <v>0</v>
      </c>
      <c r="F5" t="n">
        <v>1095700795539.907</v>
      </c>
      <c r="G5">
        <f>INDEX('AEO Table 5'!$C$54:$AK$54,MATCH(About!$A$34,'AEO Table 5'!$C$1:$AK$1,0))*10^15</f>
        <v/>
      </c>
    </row>
    <row r="6">
      <c r="A6" s="1" t="inlineStr">
        <is>
          <t>heat (BTU)</t>
        </is>
      </c>
      <c r="B6" t="n">
        <v>710783757265.3558</v>
      </c>
      <c r="C6" t="n">
        <v>0</v>
      </c>
      <c r="D6" t="n">
        <v>0</v>
      </c>
      <c r="E6" t="n">
        <v>0</v>
      </c>
      <c r="F6" t="n">
        <v>0</v>
      </c>
      <c r="G6" t="n">
        <v>0</v>
      </c>
    </row>
    <row r="7">
      <c r="A7" s="1" t="inlineStr">
        <is>
          <t>biomass (BTU)</t>
        </is>
      </c>
      <c r="B7" t="n">
        <v>0</v>
      </c>
      <c r="C7" t="n">
        <v>0</v>
      </c>
      <c r="D7" t="n">
        <v>0</v>
      </c>
      <c r="E7" t="n">
        <v>0</v>
      </c>
      <c r="F7" t="n">
        <v>0</v>
      </c>
      <c r="G7" t="n">
        <v>0</v>
      </c>
    </row>
    <row r="8">
      <c r="A8" s="1" t="inlineStr">
        <is>
          <t>kerosene (BTU)</t>
        </is>
      </c>
      <c r="B8" t="n">
        <v>0</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0</v>
      </c>
      <c r="C10" t="n">
        <v>0</v>
      </c>
      <c r="D10" t="n">
        <v>0</v>
      </c>
      <c r="E10" t="n">
        <v>0</v>
      </c>
      <c r="F10" t="n">
        <v>0</v>
      </c>
      <c r="G10">
        <f>(1-About!$C61)*INDEX('AEO Table 5'!$C$58:$AK$58,MATCH(About!$A$34,'AEO Table 5'!$C$1:$AK$1,0))*10^15-SUM(B10:F10)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2020-07-03T03:27:20Z</dcterms:modified>
  <cp:lastModifiedBy>Jeffrey Rissman</cp:lastModifiedBy>
</cp:coreProperties>
</file>