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Mexico\NM-eps\InputData\fuels\BFPaT\"/>
    </mc:Choice>
  </mc:AlternateContent>
  <xr:revisionPtr revIDLastSave="0" documentId="13_ncr:1_{E5ECAA54-1659-4BA7-81A8-5FAF3025FCFA}" xr6:coauthVersionLast="47" xr6:coauthVersionMax="47" xr10:uidLastSave="{00000000-0000-0000-0000-000000000000}"/>
  <bookViews>
    <workbookView xWindow="735" yWindow="735" windowWidth="14430" windowHeight="16035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1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1" i="55" l="1"/>
  <c r="AU23" i="55"/>
  <c r="U26" i="55"/>
  <c r="AC26" i="55"/>
  <c r="AK26" i="55"/>
  <c r="AS26" i="55"/>
  <c r="W27" i="55"/>
  <c r="AE27" i="55"/>
  <c r="AM27" i="55"/>
  <c r="AU27" i="55"/>
  <c r="Y28" i="55"/>
  <c r="AG28" i="55"/>
  <c r="AO28" i="55"/>
  <c r="AW28" i="55"/>
  <c r="S28" i="55"/>
  <c r="U28" i="55" s="1"/>
  <c r="S27" i="55"/>
  <c r="AA27" i="55" s="1"/>
  <c r="S26" i="55"/>
  <c r="Y26" i="55" s="1"/>
  <c r="S25" i="55"/>
  <c r="AI25" i="55" s="1"/>
  <c r="S24" i="55"/>
  <c r="Y24" i="55" s="1"/>
  <c r="S23" i="55"/>
  <c r="S22" i="55"/>
  <c r="T22" i="55" s="1"/>
  <c r="S21" i="55"/>
  <c r="AA11" i="55"/>
  <c r="AI11" i="55"/>
  <c r="AQ11" i="55"/>
  <c r="W15" i="55"/>
  <c r="AE15" i="55"/>
  <c r="AM15" i="55"/>
  <c r="AU15" i="55"/>
  <c r="T15" i="55"/>
  <c r="S17" i="55"/>
  <c r="S16" i="55"/>
  <c r="S15" i="55"/>
  <c r="S14" i="55"/>
  <c r="AQ17" i="55" s="1"/>
  <c r="S11" i="55"/>
  <c r="W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H9" i="13" s="1" a="1"/>
  <c r="H9" i="13" s="1"/>
  <c r="AP25" i="54" l="1"/>
  <c r="AE9" i="13" s="1" a="1"/>
  <c r="AE9" i="13" s="1"/>
  <c r="AE25" i="54"/>
  <c r="T9" i="13" s="1" a="1"/>
  <c r="T9" i="13" s="1"/>
  <c r="Q25" i="54"/>
  <c r="F9" i="13" s="1" a="1"/>
  <c r="F9" i="13" s="1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AO25" i="54"/>
  <c r="AD9" i="13" s="1" a="1"/>
  <c r="AD9" i="13" s="1"/>
  <c r="AA25" i="54"/>
  <c r="P9" i="13" s="1" a="1"/>
  <c r="P9" i="13" s="1"/>
  <c r="P25" i="54"/>
  <c r="E9" i="13" s="1" a="1"/>
  <c r="E9" i="13" s="1"/>
  <c r="AI17" i="55"/>
  <c r="Y25" i="54"/>
  <c r="N9" i="13" s="1" a="1"/>
  <c r="N9" i="13" s="1"/>
  <c r="AN25" i="54"/>
  <c r="AC9" i="13" s="1" a="1"/>
  <c r="AC9" i="13" s="1"/>
  <c r="Z25" i="54"/>
  <c r="O9" i="13" s="1" a="1"/>
  <c r="O9" i="13" s="1"/>
  <c r="O25" i="54"/>
  <c r="D9" i="13" s="1" a="1"/>
  <c r="D9" i="13" s="1"/>
  <c r="AA17" i="55"/>
  <c r="AM25" i="54"/>
  <c r="AB9" i="13" s="1" a="1"/>
  <c r="AB9" i="13" s="1"/>
  <c r="AS14" i="55"/>
  <c r="AI25" i="54"/>
  <c r="X9" i="13" s="1" a="1"/>
  <c r="X9" i="13" s="1"/>
  <c r="X25" i="54"/>
  <c r="M9" i="13" s="1" a="1"/>
  <c r="M9" i="13" s="1"/>
  <c r="AO16" i="55"/>
  <c r="AK14" i="55"/>
  <c r="AW16" i="55"/>
  <c r="AH25" i="54"/>
  <c r="W9" i="13" s="1" a="1"/>
  <c r="W9" i="13" s="1"/>
  <c r="W25" i="54"/>
  <c r="L9" i="13" s="1" a="1"/>
  <c r="L9" i="13" s="1"/>
  <c r="AG16" i="55"/>
  <c r="AC14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AS22" i="55"/>
  <c r="U22" i="55"/>
  <c r="AC22" i="55"/>
  <c r="AK22" i="55"/>
  <c r="AG25" i="54"/>
  <c r="V9" i="13" s="1" a="1"/>
  <c r="V9" i="13" s="1"/>
  <c r="Y16" i="55"/>
  <c r="U14" i="55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T25" i="54"/>
  <c r="I9" i="13" s="1" a="1"/>
  <c r="I9" i="13" s="1"/>
  <c r="AB25" i="54"/>
  <c r="Q9" i="13" s="1" a="1"/>
  <c r="Q9" i="13" s="1"/>
  <c r="AJ25" i="54"/>
  <c r="Y9" i="13" s="1" a="1"/>
  <c r="Y9" i="13" s="1"/>
  <c r="M25" i="54"/>
  <c r="B9" i="13" s="1" a="1"/>
  <c r="B9" i="13" s="1"/>
  <c r="U25" i="54"/>
  <c r="J9" i="13" s="1" a="1"/>
  <c r="J9" i="13" s="1"/>
  <c r="AC25" i="54"/>
  <c r="R9" i="13" s="1" a="1"/>
  <c r="R9" i="13" s="1"/>
  <c r="AK25" i="54"/>
  <c r="Z9" i="13" s="1" a="1"/>
  <c r="Z9" i="13" s="1"/>
  <c r="AQ25" i="54"/>
  <c r="AF9" i="13" s="1" a="1"/>
  <c r="AF9" i="13" s="1"/>
  <c r="AF25" i="54"/>
  <c r="U9" i="13" s="1" a="1"/>
  <c r="U9" i="13" s="1"/>
  <c r="R25" i="54"/>
  <c r="G9" i="13" s="1" a="1"/>
  <c r="G9" i="13" s="1"/>
  <c r="AX15" i="55"/>
  <c r="AP15" i="55"/>
  <c r="AH15" i="55"/>
  <c r="Z15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O24" i="55"/>
  <c r="AW15" i="55"/>
  <c r="AO15" i="55"/>
  <c r="AG15" i="55"/>
  <c r="Y15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6" i="55"/>
  <c r="AM26" i="55"/>
  <c r="AE26" i="55"/>
  <c r="W26" i="55"/>
  <c r="AG24" i="55"/>
  <c r="T11" i="55"/>
  <c r="AV15" i="55"/>
  <c r="AN15" i="55"/>
  <c r="AF15" i="55"/>
  <c r="X15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X28" i="55"/>
  <c r="AP28" i="55"/>
  <c r="AH28" i="55"/>
  <c r="Z28" i="55"/>
  <c r="AV27" i="55"/>
  <c r="AN27" i="55"/>
  <c r="AF27" i="55"/>
  <c r="X27" i="55"/>
  <c r="AT26" i="55"/>
  <c r="AL26" i="55"/>
  <c r="AD26" i="55"/>
  <c r="V26" i="55"/>
  <c r="AT15" i="55"/>
  <c r="AL15" i="55"/>
  <c r="AD15" i="55"/>
  <c r="V15" i="55"/>
  <c r="AX11" i="55"/>
  <c r="AP11" i="55"/>
  <c r="AH11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V23" i="55"/>
  <c r="AD23" i="55"/>
  <c r="AL23" i="55"/>
  <c r="AT23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Q25" i="55"/>
  <c r="AM23" i="55"/>
  <c r="AI21" i="55"/>
  <c r="AS15" i="55"/>
  <c r="AK15" i="55"/>
  <c r="AC15" i="55"/>
  <c r="U15" i="55"/>
  <c r="AW11" i="55"/>
  <c r="AO11" i="55"/>
  <c r="AG11" i="55"/>
  <c r="Y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X24" i="55"/>
  <c r="AF24" i="55"/>
  <c r="AN24" i="55"/>
  <c r="AV2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E23" i="55"/>
  <c r="AA21" i="55"/>
  <c r="AR15" i="55"/>
  <c r="AJ15" i="55"/>
  <c r="AB15" i="55"/>
  <c r="AV11" i="55"/>
  <c r="AN11" i="55"/>
  <c r="AF11" i="55"/>
  <c r="X11" i="55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Y25" i="55"/>
  <c r="AG25" i="55"/>
  <c r="AO25" i="55"/>
  <c r="AW25" i="55"/>
  <c r="Z25" i="55"/>
  <c r="AH25" i="55"/>
  <c r="AP25" i="55"/>
  <c r="AX25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A25" i="55"/>
  <c r="W23" i="55"/>
  <c r="AQ15" i="55"/>
  <c r="AI15" i="55"/>
  <c r="AA15" i="55"/>
  <c r="AU11" i="55"/>
  <c r="AM11" i="55"/>
  <c r="AE11" i="55"/>
  <c r="T26" i="55"/>
  <c r="AS28" i="55"/>
  <c r="AK28" i="55"/>
  <c r="AC28" i="55"/>
  <c r="AQ27" i="55"/>
  <c r="AI27" i="55"/>
  <c r="AW26" i="55"/>
  <c r="AO26" i="55"/>
  <c r="AG26" i="55"/>
  <c r="AW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P8" i="54"/>
  <c r="E3" i="12" s="1" a="1"/>
  <c r="E3" i="12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N8" i="54"/>
  <c r="C3" i="12" s="1" a="1"/>
  <c r="C3" i="12" s="1"/>
  <c r="AA8" i="54"/>
  <c r="P3" i="12" s="1" a="1"/>
  <c r="P3" i="12" s="1"/>
  <c r="AK8" i="54"/>
  <c r="Z3" i="12" s="1" a="1"/>
  <c r="Z3" i="12" s="1"/>
  <c r="O8" i="54"/>
  <c r="D3" i="12" s="1" a="1"/>
  <c r="D3" i="12" s="1"/>
  <c r="AB8" i="54"/>
  <c r="Q3" i="12" s="1" a="1"/>
  <c r="Q3" i="12" s="1"/>
  <c r="AL8" i="54"/>
  <c r="AA3" i="12" s="1" a="1"/>
  <c r="AA3" i="12" s="1"/>
  <c r="S8" i="54"/>
  <c r="H3" i="12" s="1" a="1"/>
  <c r="H3" i="12" s="1"/>
  <c r="AC8" i="54"/>
  <c r="R3" i="12" s="1" a="1"/>
  <c r="R3" i="12" s="1"/>
  <c r="AM8" i="54"/>
  <c r="AB3" i="12" s="1" a="1"/>
  <c r="AB3" i="12" s="1"/>
  <c r="T8" i="54"/>
  <c r="I3" i="12" s="1" a="1"/>
  <c r="I3" i="12" s="1"/>
  <c r="AD8" i="54"/>
  <c r="S3" i="12" s="1" a="1"/>
  <c r="S3" i="12" s="1"/>
  <c r="AN8" i="54"/>
  <c r="AC3" i="12" s="1" a="1"/>
  <c r="AC3" i="12" s="1"/>
  <c r="AE8" i="54"/>
  <c r="T3" i="12" s="1" a="1"/>
  <c r="T3" i="12" s="1"/>
  <c r="AQ8" i="54"/>
  <c r="AF3" i="12" s="1" a="1"/>
  <c r="AF3" i="12" s="1"/>
  <c r="V8" i="54"/>
  <c r="K3" i="12" s="1" a="1"/>
  <c r="K3" i="12" s="1"/>
  <c r="AF8" i="54"/>
  <c r="U3" i="12" s="1" a="1"/>
  <c r="U3" i="12" s="1"/>
  <c r="M8" i="54"/>
  <c r="B3" i="12" s="1" a="1"/>
  <c r="B3" i="12" s="1"/>
  <c r="W8" i="54"/>
  <c r="L3" i="12" s="1" a="1"/>
  <c r="L3" i="12" s="1"/>
  <c r="AI8" i="54"/>
  <c r="X3" i="12" s="1" a="1"/>
  <c r="X3" i="12" s="1"/>
  <c r="X8" i="54"/>
  <c r="M3" i="12" s="1" a="1"/>
  <c r="M3" i="12" s="1"/>
  <c r="AJ8" i="54"/>
  <c r="Y3" i="12" s="1" a="1"/>
  <c r="Y3" i="12" s="1"/>
  <c r="U8" i="54"/>
  <c r="J3" i="12" s="1" a="1"/>
  <c r="J3" i="12" s="1"/>
  <c r="N10" i="54"/>
  <c r="C5" i="12" s="1" a="1"/>
  <c r="C5" i="12" s="1"/>
  <c r="V10" i="54"/>
  <c r="K5" i="12" s="1" a="1"/>
  <c r="K5" i="12" s="1"/>
  <c r="AD10" i="54"/>
  <c r="S5" i="12" s="1" a="1"/>
  <c r="S5" i="12" s="1"/>
  <c r="S10" i="54"/>
  <c r="H5" i="12" s="1" a="1"/>
  <c r="H5" i="12" s="1"/>
  <c r="AB10" i="54"/>
  <c r="Q5" i="12" s="1" a="1"/>
  <c r="Q5" i="12" s="1"/>
  <c r="AK10" i="54"/>
  <c r="Z5" i="12" s="1" a="1"/>
  <c r="Z5" i="12" s="1"/>
  <c r="T10" i="54"/>
  <c r="I5" i="12" s="1" a="1"/>
  <c r="I5" i="12" s="1"/>
  <c r="AC10" i="54"/>
  <c r="R5" i="12" s="1" a="1"/>
  <c r="R5" i="12" s="1"/>
  <c r="AL10" i="54"/>
  <c r="AA5" i="12" s="1" a="1"/>
  <c r="AA5" i="12" s="1"/>
  <c r="U10" i="54"/>
  <c r="J5" i="12" s="1" a="1"/>
  <c r="J5" i="12" s="1"/>
  <c r="AE10" i="54"/>
  <c r="T5" i="12" s="1" a="1"/>
  <c r="T5" i="12" s="1"/>
  <c r="AM10" i="54"/>
  <c r="AB5" i="12" s="1" a="1"/>
  <c r="AB5" i="12" s="1"/>
  <c r="X10" i="54"/>
  <c r="M5" i="12" s="1" a="1"/>
  <c r="M5" i="12" s="1"/>
  <c r="W10" i="54"/>
  <c r="L5" i="12" s="1" a="1"/>
  <c r="L5" i="12" s="1"/>
  <c r="AF10" i="54"/>
  <c r="U5" i="12" s="1" a="1"/>
  <c r="U5" i="12" s="1"/>
  <c r="AN10" i="54"/>
  <c r="AC5" i="12" s="1" a="1"/>
  <c r="AC5" i="12" s="1"/>
  <c r="M10" i="54"/>
  <c r="B5" i="12" s="1" a="1"/>
  <c r="B5" i="12" s="1"/>
  <c r="O10" i="54"/>
  <c r="D5" i="12" s="1" a="1"/>
  <c r="D5" i="12" s="1"/>
  <c r="AO10" i="54"/>
  <c r="AD5" i="12" s="1" a="1"/>
  <c r="AD5" i="12" s="1"/>
  <c r="P10" i="54"/>
  <c r="E5" i="12" s="1" a="1"/>
  <c r="E5" i="12" s="1"/>
  <c r="Y10" i="54"/>
  <c r="N5" i="12" s="1" a="1"/>
  <c r="N5" i="12" s="1"/>
  <c r="AH10" i="54"/>
  <c r="W5" i="12" s="1" a="1"/>
  <c r="W5" i="12" s="1"/>
  <c r="AP10" i="54"/>
  <c r="AE5" i="12" s="1" a="1"/>
  <c r="AE5" i="12" s="1"/>
  <c r="Q10" i="54"/>
  <c r="F5" i="12" s="1" a="1"/>
  <c r="F5" i="12" s="1"/>
  <c r="Z10" i="54"/>
  <c r="O5" i="12" s="1" a="1"/>
  <c r="O5" i="12" s="1"/>
  <c r="AI10" i="54"/>
  <c r="X5" i="12" s="1" a="1"/>
  <c r="X5" i="12" s="1"/>
  <c r="AQ10" i="54"/>
  <c r="AF5" i="12" s="1" a="1"/>
  <c r="AF5" i="12" s="1"/>
  <c r="R10" i="54"/>
  <c r="G5" i="12" s="1" a="1"/>
  <c r="G5" i="12" s="1"/>
  <c r="AA10" i="54"/>
  <c r="P5" i="12" s="1" a="1"/>
  <c r="P5" i="12" s="1"/>
  <c r="AJ10" i="54"/>
  <c r="Y5" i="12" s="1" a="1"/>
  <c r="Y5" i="12" s="1"/>
  <c r="AG10" i="54"/>
  <c r="V5" i="12" s="1" a="1"/>
  <c r="V5" i="12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O21" i="54"/>
  <c r="D5" i="13" s="1" a="1"/>
  <c r="D5" i="13" s="1"/>
  <c r="W21" i="54"/>
  <c r="L5" i="13" s="1" a="1"/>
  <c r="L5" i="13" s="1"/>
  <c r="AE21" i="54"/>
  <c r="T5" i="13" s="1" a="1"/>
  <c r="T5" i="13" s="1"/>
  <c r="AM21" i="54"/>
  <c r="AB5" i="13" s="1" a="1"/>
  <c r="AB5" i="13" s="1"/>
  <c r="P21" i="54"/>
  <c r="E5" i="13" s="1" a="1"/>
  <c r="E5" i="13" s="1"/>
  <c r="X21" i="54"/>
  <c r="M5" i="13" s="1" a="1"/>
  <c r="M5" i="13" s="1"/>
  <c r="AF21" i="54"/>
  <c r="U5" i="13" s="1" a="1"/>
  <c r="U5" i="13" s="1"/>
  <c r="AN21" i="54"/>
  <c r="AC5" i="13" s="1" a="1"/>
  <c r="AC5" i="13" s="1"/>
  <c r="Q21" i="54"/>
  <c r="F5" i="13" s="1" a="1"/>
  <c r="F5" i="13" s="1"/>
  <c r="Y21" i="54"/>
  <c r="N5" i="13" s="1" a="1"/>
  <c r="N5" i="13" s="1"/>
  <c r="AG21" i="54"/>
  <c r="V5" i="13" s="1" a="1"/>
  <c r="V5" i="13" s="1"/>
  <c r="AO21" i="54"/>
  <c r="AD5" i="13" s="1" a="1"/>
  <c r="AD5" i="13" s="1"/>
  <c r="S21" i="54"/>
  <c r="H5" i="13" s="1" a="1"/>
  <c r="H5" i="13" s="1"/>
  <c r="AA21" i="54"/>
  <c r="P5" i="13" s="1" a="1"/>
  <c r="P5" i="13" s="1"/>
  <c r="AI21" i="54"/>
  <c r="X5" i="13" s="1" a="1"/>
  <c r="X5" i="13" s="1"/>
  <c r="AQ21" i="54"/>
  <c r="AF5" i="13" s="1" a="1"/>
  <c r="AF5" i="13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R21" i="54"/>
  <c r="G5" i="13" s="1" a="1"/>
  <c r="G5" i="13" s="1"/>
  <c r="Z21" i="54"/>
  <c r="O5" i="13" s="1" a="1"/>
  <c r="O5" i="13" s="1"/>
  <c r="M21" i="54"/>
  <c r="B5" i="13" s="1" a="1"/>
  <c r="B5" i="13" s="1"/>
  <c r="AH21" i="54"/>
  <c r="W5" i="13" s="1" a="1"/>
  <c r="W5" i="13" s="1"/>
  <c r="AP21" i="54"/>
  <c r="AE5" i="13" s="1" a="1"/>
  <c r="AE5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N23" i="54"/>
  <c r="C7" i="13" s="1" a="1"/>
  <c r="C7" i="13" s="1"/>
  <c r="AB23" i="54"/>
  <c r="Q7" i="13" s="1" a="1"/>
  <c r="Q7" i="13" s="1"/>
  <c r="AM23" i="54"/>
  <c r="AB7" i="13" s="1" a="1"/>
  <c r="AB7" i="13" s="1"/>
  <c r="O23" i="54"/>
  <c r="D7" i="13" s="1" a="1"/>
  <c r="D7" i="13" s="1"/>
  <c r="AC23" i="54"/>
  <c r="R7" i="13" s="1" a="1"/>
  <c r="R7" i="13" s="1"/>
  <c r="AQ23" i="54"/>
  <c r="AF7" i="13" s="1" a="1"/>
  <c r="AF7" i="13" s="1"/>
  <c r="S23" i="54"/>
  <c r="H7" i="13" s="1" a="1"/>
  <c r="H7" i="13" s="1"/>
  <c r="AD23" i="54"/>
  <c r="S7" i="13" s="1" a="1"/>
  <c r="S7" i="13" s="1"/>
  <c r="T23" i="54"/>
  <c r="I7" i="13" s="1" a="1"/>
  <c r="I7" i="13" s="1"/>
  <c r="AE23" i="54"/>
  <c r="T7" i="13" s="1" a="1"/>
  <c r="T7" i="13" s="1"/>
  <c r="U23" i="54"/>
  <c r="J7" i="13" s="1" a="1"/>
  <c r="J7" i="13" s="1"/>
  <c r="AI23" i="54"/>
  <c r="X7" i="13" s="1" a="1"/>
  <c r="X7" i="13" s="1"/>
  <c r="V23" i="54"/>
  <c r="K7" i="13" s="1" a="1"/>
  <c r="K7" i="13" s="1"/>
  <c r="AJ23" i="54"/>
  <c r="Y7" i="13" s="1" a="1"/>
  <c r="Y7" i="13" s="1"/>
  <c r="W23" i="54"/>
  <c r="L7" i="13" s="1" a="1"/>
  <c r="L7" i="13" s="1"/>
  <c r="AK23" i="54"/>
  <c r="Z7" i="13" s="1" a="1"/>
  <c r="Z7" i="13" s="1"/>
  <c r="AA23" i="54"/>
  <c r="P7" i="13" s="1" a="1"/>
  <c r="P7" i="13" s="1"/>
  <c r="AL23" i="54"/>
  <c r="AA7" i="13" s="1" a="1"/>
  <c r="AA7" i="13" s="1"/>
  <c r="T20" i="54"/>
  <c r="I4" i="13" s="1" a="1"/>
  <c r="I4" i="13" s="1"/>
  <c r="AB20" i="54"/>
  <c r="Q4" i="13" s="1" a="1"/>
  <c r="Q4" i="13" s="1"/>
  <c r="AJ20" i="54"/>
  <c r="Y4" i="13" s="1" a="1"/>
  <c r="Y4" i="13" s="1"/>
  <c r="U20" i="54"/>
  <c r="J4" i="13" s="1" a="1"/>
  <c r="J4" i="13" s="1"/>
  <c r="AC20" i="54"/>
  <c r="R4" i="13" s="1" a="1"/>
  <c r="R4" i="13" s="1"/>
  <c r="AK20" i="54"/>
  <c r="Z4" i="13" s="1" a="1"/>
  <c r="Z4" i="13" s="1"/>
  <c r="N20" i="54"/>
  <c r="C4" i="13" s="1" a="1"/>
  <c r="C4" i="13" s="1"/>
  <c r="V20" i="54"/>
  <c r="K4" i="13" s="1" a="1"/>
  <c r="K4" i="13" s="1"/>
  <c r="AD20" i="54"/>
  <c r="S4" i="13" s="1" a="1"/>
  <c r="S4" i="13" s="1"/>
  <c r="AL20" i="54"/>
  <c r="AA4" i="13" s="1" a="1"/>
  <c r="AA4" i="13" s="1"/>
  <c r="O20" i="54"/>
  <c r="D4" i="13" s="1" a="1"/>
  <c r="D4" i="13" s="1"/>
  <c r="W20" i="54"/>
  <c r="L4" i="13" s="1" a="1"/>
  <c r="L4" i="13" s="1"/>
  <c r="AE20" i="54"/>
  <c r="T4" i="13" s="1" a="1"/>
  <c r="T4" i="13" s="1"/>
  <c r="AM20" i="54"/>
  <c r="AB4" i="13" s="1" a="1"/>
  <c r="AB4" i="13" s="1"/>
  <c r="Q20" i="54"/>
  <c r="F4" i="13" s="1" a="1"/>
  <c r="F4" i="13" s="1"/>
  <c r="Y20" i="54"/>
  <c r="N4" i="13" s="1" a="1"/>
  <c r="N4" i="13" s="1"/>
  <c r="AG20" i="54"/>
  <c r="V4" i="13" s="1" a="1"/>
  <c r="V4" i="13" s="1"/>
  <c r="AO20" i="54"/>
  <c r="AD4" i="13" s="1" a="1"/>
  <c r="AD4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AN20" i="54"/>
  <c r="AC4" i="13" s="1" a="1"/>
  <c r="AC4" i="13" s="1"/>
  <c r="M20" i="54"/>
  <c r="B4" i="13" s="1" a="1"/>
  <c r="B4" i="13" s="1"/>
  <c r="P20" i="54"/>
  <c r="E4" i="13" s="1" a="1"/>
  <c r="E4" i="13" s="1"/>
  <c r="X20" i="54"/>
  <c r="M4" i="13" s="1" a="1"/>
  <c r="M4" i="13" s="1"/>
  <c r="AF20" i="54"/>
  <c r="U4" i="13" s="1" a="1"/>
  <c r="U4" i="13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R12" i="54"/>
  <c r="G7" i="12" s="1" a="1"/>
  <c r="G7" i="12" s="1"/>
  <c r="Z12" i="54"/>
  <c r="O7" i="12" s="1" a="1"/>
  <c r="O7" i="12" s="1"/>
  <c r="AH12" i="54"/>
  <c r="W7" i="12" s="1" a="1"/>
  <c r="W7" i="12" s="1"/>
  <c r="AP12" i="54"/>
  <c r="AE7" i="12" s="1" a="1"/>
  <c r="AE7" i="12" s="1"/>
  <c r="M12" i="54"/>
  <c r="B7" i="12" s="1" a="1"/>
  <c r="B7" i="12" s="1"/>
  <c r="S12" i="54"/>
  <c r="H7" i="12" s="1" a="1"/>
  <c r="H7" i="12" s="1"/>
  <c r="AA12" i="54"/>
  <c r="P7" i="12" s="1" a="1"/>
  <c r="P7" i="12" s="1"/>
  <c r="AI12" i="54"/>
  <c r="X7" i="12" s="1" a="1"/>
  <c r="X7" i="12" s="1"/>
  <c r="AQ12" i="54"/>
  <c r="AF7" i="12" s="1" a="1"/>
  <c r="AF7" i="12" s="1"/>
  <c r="AK12" i="54"/>
  <c r="Z7" i="12" s="1" a="1"/>
  <c r="Z7" i="12" s="1"/>
  <c r="T12" i="54"/>
  <c r="I7" i="12" s="1" a="1"/>
  <c r="I7" i="12" s="1"/>
  <c r="AB12" i="54"/>
  <c r="Q7" i="12" s="1" a="1"/>
  <c r="Q7" i="12" s="1"/>
  <c r="AJ12" i="54"/>
  <c r="Y7" i="12" s="1" a="1"/>
  <c r="Y7" i="12" s="1"/>
  <c r="U12" i="54"/>
  <c r="J7" i="12" s="1" a="1"/>
  <c r="J7" i="12" s="1"/>
  <c r="N12" i="54"/>
  <c r="C7" i="12" s="1" a="1"/>
  <c r="C7" i="12" s="1"/>
  <c r="V12" i="54"/>
  <c r="K7" i="12" s="1" a="1"/>
  <c r="K7" i="12" s="1"/>
  <c r="AD12" i="54"/>
  <c r="S7" i="12" s="1" a="1"/>
  <c r="S7" i="12" s="1"/>
  <c r="AL12" i="54"/>
  <c r="AA7" i="12" s="1" a="1"/>
  <c r="AA7" i="12" s="1"/>
  <c r="O12" i="54"/>
  <c r="D7" i="12" s="1" a="1"/>
  <c r="D7" i="12" s="1"/>
  <c r="W12" i="54"/>
  <c r="L7" i="12" s="1" a="1"/>
  <c r="L7" i="12" s="1"/>
  <c r="AE12" i="54"/>
  <c r="T7" i="12" s="1" a="1"/>
  <c r="T7" i="12" s="1"/>
  <c r="AM12" i="54"/>
  <c r="AB7" i="12" s="1" a="1"/>
  <c r="AB7" i="12" s="1"/>
  <c r="P12" i="54"/>
  <c r="E7" i="12" s="1" a="1"/>
  <c r="E7" i="12" s="1"/>
  <c r="X12" i="54"/>
  <c r="M7" i="12" s="1" a="1"/>
  <c r="M7" i="12" s="1"/>
  <c r="AF12" i="54"/>
  <c r="U7" i="12" s="1" a="1"/>
  <c r="U7" i="12" s="1"/>
  <c r="AN12" i="54"/>
  <c r="AC7" i="12" s="1" a="1"/>
  <c r="AC7" i="12" s="1"/>
  <c r="AC12" i="54"/>
  <c r="R7" i="12" s="1" a="1"/>
  <c r="R7" i="12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S19" i="54"/>
  <c r="H3" i="13" s="1" a="1"/>
  <c r="H3" i="13" s="1"/>
  <c r="AA19" i="54"/>
  <c r="P3" i="13" s="1" a="1"/>
  <c r="P3" i="13" s="1"/>
  <c r="AI19" i="54"/>
  <c r="X3" i="13" s="1" a="1"/>
  <c r="X3" i="13" s="1"/>
  <c r="AQ19" i="54"/>
  <c r="AF3" i="13" s="1" a="1"/>
  <c r="AF3" i="13" s="1"/>
  <c r="T19" i="54"/>
  <c r="I3" i="13" s="1" a="1"/>
  <c r="I3" i="13" s="1"/>
  <c r="AB19" i="54"/>
  <c r="Q3" i="13" s="1" a="1"/>
  <c r="Q3" i="13" s="1"/>
  <c r="AJ19" i="54"/>
  <c r="Y3" i="13" s="1" a="1"/>
  <c r="Y3" i="13" s="1"/>
  <c r="U19" i="54"/>
  <c r="J3" i="13" s="1" a="1"/>
  <c r="J3" i="13" s="1"/>
  <c r="AC19" i="54"/>
  <c r="R3" i="13" s="1" a="1"/>
  <c r="R3" i="13" s="1"/>
  <c r="AK19" i="54"/>
  <c r="Z3" i="13" s="1" a="1"/>
  <c r="Z3" i="13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N19" i="54"/>
  <c r="C3" i="13" s="1" a="1"/>
  <c r="C3" i="13" s="1"/>
  <c r="V19" i="54"/>
  <c r="K3" i="13" s="1" a="1"/>
  <c r="K3" i="13" s="1"/>
  <c r="AD19" i="54"/>
  <c r="S3" i="13" s="1" a="1"/>
  <c r="S3" i="13" s="1"/>
  <c r="AL19" i="54"/>
  <c r="AA3" i="13" s="1" a="1"/>
  <c r="AA3" i="13" s="1"/>
  <c r="M19" i="54"/>
  <c r="B3" i="13" s="1" a="1"/>
  <c r="B3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Q18" i="54"/>
  <c r="F2" i="13" s="1" a="1"/>
  <c r="F2" i="13" s="1"/>
  <c r="Y18" i="54"/>
  <c r="N2" i="13" s="1" a="1"/>
  <c r="N2" i="13" s="1"/>
  <c r="AG18" i="54"/>
  <c r="V2" i="13" s="1" a="1"/>
  <c r="V2" i="13" s="1"/>
  <c r="AO18" i="54"/>
  <c r="AD2" i="13" s="1" a="1"/>
  <c r="AD2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S18" i="54"/>
  <c r="H2" i="13" s="1" a="1"/>
  <c r="H2" i="13" s="1"/>
  <c r="AA18" i="54"/>
  <c r="P2" i="13" s="1" a="1"/>
  <c r="P2" i="13" s="1"/>
  <c r="AI18" i="54"/>
  <c r="X2" i="13" s="1" a="1"/>
  <c r="X2" i="13" s="1"/>
  <c r="AQ18" i="54"/>
  <c r="AF2" i="13" s="1" a="1"/>
  <c r="AF2" i="13" s="1"/>
  <c r="U18" i="54"/>
  <c r="J2" i="13" s="1" a="1"/>
  <c r="J2" i="13" s="1"/>
  <c r="AC18" i="54"/>
  <c r="R2" i="13" s="1" a="1"/>
  <c r="R2" i="13" s="1"/>
  <c r="AK18" i="54"/>
  <c r="Z2" i="13" s="1" a="1"/>
  <c r="Z2" i="13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AJ18" i="54"/>
  <c r="Y2" i="13" s="1" a="1"/>
  <c r="Y2" i="13" s="1"/>
  <c r="M18" i="54"/>
  <c r="B2" i="13" s="1" a="1"/>
  <c r="B2" i="13" s="1"/>
  <c r="T18" i="54"/>
  <c r="I2" i="13" s="1" a="1"/>
  <c r="I2" i="13" s="1"/>
  <c r="AB18" i="54"/>
  <c r="Q2" i="13" s="1" a="1"/>
  <c r="Q2" i="13" s="1"/>
  <c r="P7" i="54"/>
  <c r="E2" i="12" s="1" a="1"/>
  <c r="E2" i="12" s="1"/>
  <c r="X7" i="54"/>
  <c r="M2" i="12" s="1" a="1"/>
  <c r="M2" i="12" s="1"/>
  <c r="AF7" i="54"/>
  <c r="U2" i="12" s="1" a="1"/>
  <c r="U2" i="12" s="1"/>
  <c r="AN7" i="54"/>
  <c r="AC2" i="12" s="1" a="1"/>
  <c r="AC2" i="12" s="1"/>
  <c r="N7" i="54"/>
  <c r="C2" i="12" s="1" a="1"/>
  <c r="C2" i="12" s="1"/>
  <c r="V7" i="54"/>
  <c r="K2" i="12" s="1" a="1"/>
  <c r="K2" i="12" s="1"/>
  <c r="AD7" i="54"/>
  <c r="S2" i="12" s="1" a="1"/>
  <c r="S2" i="12" s="1"/>
  <c r="AL7" i="54"/>
  <c r="AA2" i="12" s="1" a="1"/>
  <c r="AA2" i="12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S7" i="54"/>
  <c r="H2" i="12" s="1" a="1"/>
  <c r="H2" i="12" s="1"/>
  <c r="AG7" i="54"/>
  <c r="V2" i="12" s="1" a="1"/>
  <c r="V2" i="12" s="1"/>
  <c r="T7" i="54"/>
  <c r="I2" i="12" s="1" a="1"/>
  <c r="I2" i="12" s="1"/>
  <c r="AH7" i="54"/>
  <c r="W2" i="12" s="1" a="1"/>
  <c r="W2" i="12" s="1"/>
  <c r="U7" i="54"/>
  <c r="J2" i="12" s="1" a="1"/>
  <c r="J2" i="12" s="1"/>
  <c r="AI7" i="54"/>
  <c r="X2" i="12" s="1" a="1"/>
  <c r="X2" i="12" s="1"/>
  <c r="Z7" i="54"/>
  <c r="O2" i="12" s="1" a="1"/>
  <c r="O2" i="12" s="1"/>
  <c r="Y7" i="54"/>
  <c r="N2" i="12" s="1" a="1"/>
  <c r="N2" i="12" s="1"/>
  <c r="AJ7" i="54"/>
  <c r="Y2" i="12" s="1" a="1"/>
  <c r="Y2" i="12" s="1"/>
  <c r="AK7" i="54"/>
  <c r="Z2" i="12" s="1" a="1"/>
  <c r="Z2" i="12" s="1"/>
  <c r="AA7" i="54"/>
  <c r="P2" i="12" s="1" a="1"/>
  <c r="P2" i="12" s="1"/>
  <c r="AO7" i="54"/>
  <c r="AD2" i="12" s="1" a="1"/>
  <c r="AD2" i="12" s="1"/>
  <c r="Q7" i="54"/>
  <c r="F2" i="12" s="1" a="1"/>
  <c r="F2" i="12" s="1"/>
  <c r="AB7" i="54"/>
  <c r="Q2" i="12" s="1" a="1"/>
  <c r="Q2" i="12" s="1"/>
  <c r="AP7" i="54"/>
  <c r="AE2" i="12" s="1" a="1"/>
  <c r="AE2" i="12" s="1"/>
  <c r="M7" i="54"/>
  <c r="B2" i="12" s="1" a="1"/>
  <c r="B2" i="12" s="1"/>
  <c r="R7" i="54"/>
  <c r="G2" i="12" s="1" a="1"/>
  <c r="G2" i="12" s="1"/>
  <c r="AC7" i="54"/>
  <c r="R2" i="12" s="1" a="1"/>
  <c r="R2" i="12" s="1"/>
  <c r="AQ7" i="54"/>
  <c r="AF2" i="12" s="1" a="1"/>
  <c r="AF2" i="12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Y22" i="54"/>
  <c r="N6" i="13" s="1" a="1"/>
  <c r="N6" i="13" s="1"/>
  <c r="AG22" i="54"/>
  <c r="V6" i="13" s="1" a="1"/>
  <c r="V6" i="13" s="1"/>
  <c r="AO22" i="54"/>
  <c r="AD6" i="13" s="1" a="1"/>
  <c r="AD6" i="13" s="1"/>
  <c r="S22" i="54"/>
  <c r="H6" i="13" s="1" a="1"/>
  <c r="H6" i="13" s="1"/>
  <c r="AA22" i="54"/>
  <c r="P6" i="13" s="1" a="1"/>
  <c r="P6" i="13" s="1"/>
  <c r="AI22" i="54"/>
  <c r="X6" i="13" s="1" a="1"/>
  <c r="X6" i="13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Z22" i="54"/>
  <c r="O6" i="13" s="1" a="1"/>
  <c r="O6" i="13" s="1"/>
  <c r="AB22" i="54"/>
  <c r="Q6" i="13" s="1" a="1"/>
  <c r="Q6" i="13" s="1"/>
  <c r="M22" i="54"/>
  <c r="B6" i="13" s="1" a="1"/>
  <c r="B6" i="13" s="1"/>
  <c r="AC22" i="54"/>
  <c r="R6" i="13" s="1" a="1"/>
  <c r="R6" i="13" s="1"/>
  <c r="AH22" i="54"/>
  <c r="W6" i="13" s="1" a="1"/>
  <c r="W6" i="13" s="1"/>
  <c r="AJ22" i="54"/>
  <c r="Y6" i="13" s="1" a="1"/>
  <c r="Y6" i="13" s="1"/>
  <c r="R22" i="54"/>
  <c r="G6" i="13" s="1" a="1"/>
  <c r="G6" i="13" s="1"/>
  <c r="AK22" i="54"/>
  <c r="Z6" i="13" s="1" a="1"/>
  <c r="Z6" i="13" s="1"/>
  <c r="T22" i="54"/>
  <c r="I6" i="13" s="1" a="1"/>
  <c r="I6" i="13" s="1"/>
  <c r="AP22" i="54"/>
  <c r="AE6" i="13" s="1" a="1"/>
  <c r="AE6" i="13" s="1"/>
  <c r="U22" i="54"/>
  <c r="J6" i="13" s="1" a="1"/>
  <c r="J6" i="13" s="1"/>
  <c r="AQ22" i="54"/>
  <c r="AF6" i="13" s="1" a="1"/>
  <c r="AF6" i="13" s="1"/>
  <c r="U14" i="54"/>
  <c r="J9" i="12" s="1" a="1"/>
  <c r="J9" i="12" s="1"/>
  <c r="AC14" i="54"/>
  <c r="R9" i="12" s="1" a="1"/>
  <c r="R9" i="12" s="1"/>
  <c r="AK14" i="54"/>
  <c r="Z9" i="12" s="1" a="1"/>
  <c r="Z9" i="12" s="1"/>
  <c r="W14" i="54"/>
  <c r="L9" i="12" s="1" a="1"/>
  <c r="L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AE14" i="54"/>
  <c r="T9" i="12" s="1" a="1"/>
  <c r="T9" i="12" s="1"/>
  <c r="AM14" i="54"/>
  <c r="AB9" i="12" s="1" a="1"/>
  <c r="AB9" i="12" s="1"/>
  <c r="AG14" i="54"/>
  <c r="V9" i="12" s="1" a="1"/>
  <c r="V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Y14" i="54"/>
  <c r="N9" i="12" s="1" a="1"/>
  <c r="N9" i="12" s="1"/>
  <c r="R14" i="54"/>
  <c r="G9" i="12" s="1" a="1"/>
  <c r="G9" i="12" s="1"/>
  <c r="Z14" i="54"/>
  <c r="O9" i="12" s="1" a="1"/>
  <c r="O9" i="12" s="1"/>
  <c r="AH14" i="54"/>
  <c r="W9" i="12" s="1" a="1"/>
  <c r="W9" i="12" s="1"/>
  <c r="AP14" i="54"/>
  <c r="AE9" i="12" s="1" a="1"/>
  <c r="AE9" i="12" s="1"/>
  <c r="AO14" i="54"/>
  <c r="AD9" i="12" s="1" a="1"/>
  <c r="AD9" i="12" s="1"/>
  <c r="S14" i="54"/>
  <c r="H9" i="12" s="1" a="1"/>
  <c r="H9" i="12" s="1"/>
  <c r="AA14" i="54"/>
  <c r="P9" i="12" s="1" a="1"/>
  <c r="P9" i="12" s="1"/>
  <c r="AI14" i="54"/>
  <c r="X9" i="12" s="1" a="1"/>
  <c r="X9" i="12" s="1"/>
  <c r="AQ14" i="54"/>
  <c r="AF9" i="12" s="1" a="1"/>
  <c r="AF9" i="12" s="1"/>
  <c r="T14" i="54"/>
  <c r="I9" i="12" s="1" a="1"/>
  <c r="I9" i="12" s="1"/>
  <c r="AB14" i="54"/>
  <c r="Q9" i="12" s="1" a="1"/>
  <c r="Q9" i="12" s="1"/>
  <c r="AJ14" i="54"/>
  <c r="Y9" i="12" s="1" a="1"/>
  <c r="Y9" i="12" s="1"/>
  <c r="M14" i="54"/>
  <c r="B9" i="12" s="1" a="1"/>
  <c r="B9" i="12" s="1"/>
  <c r="Q14" i="54"/>
  <c r="F9" i="12" s="1" a="1"/>
  <c r="F9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Q11" i="54"/>
  <c r="F6" i="12" s="1" a="1"/>
  <c r="F6" i="12" s="1"/>
  <c r="Y11" i="54"/>
  <c r="N6" i="12" s="1" a="1"/>
  <c r="N6" i="12" s="1"/>
  <c r="AG11" i="54"/>
  <c r="V6" i="12" s="1" a="1"/>
  <c r="V6" i="12" s="1"/>
  <c r="AO11" i="54"/>
  <c r="AD6" i="12" s="1" a="1"/>
  <c r="AD6" i="12" s="1"/>
  <c r="M11" i="54"/>
  <c r="B6" i="12" s="1" a="1"/>
  <c r="B6" i="12" s="1"/>
  <c r="S11" i="54"/>
  <c r="H6" i="12" s="1" a="1"/>
  <c r="H6" i="12" s="1"/>
  <c r="AQ11" i="54"/>
  <c r="AF6" i="12" s="1" a="1"/>
  <c r="AF6" i="12" s="1"/>
  <c r="R11" i="54"/>
  <c r="G6" i="12" s="1" a="1"/>
  <c r="G6" i="12" s="1"/>
  <c r="Z11" i="54"/>
  <c r="O6" i="12" s="1" a="1"/>
  <c r="O6" i="12" s="1"/>
  <c r="AH11" i="54"/>
  <c r="W6" i="12" s="1" a="1"/>
  <c r="W6" i="12" s="1"/>
  <c r="AP11" i="54"/>
  <c r="AE6" i="12" s="1" a="1"/>
  <c r="AE6" i="12" s="1"/>
  <c r="AA11" i="54"/>
  <c r="P6" i="12" s="1" a="1"/>
  <c r="P6" i="12" s="1"/>
  <c r="T11" i="54"/>
  <c r="I6" i="12" s="1" a="1"/>
  <c r="I6" i="12" s="1"/>
  <c r="AB11" i="54"/>
  <c r="Q6" i="12" s="1" a="1"/>
  <c r="Q6" i="12" s="1"/>
  <c r="AJ11" i="54"/>
  <c r="Y6" i="12" s="1" a="1"/>
  <c r="Y6" i="12" s="1"/>
  <c r="U11" i="54"/>
  <c r="J6" i="12" s="1" a="1"/>
  <c r="J6" i="12" s="1"/>
  <c r="AC11" i="54"/>
  <c r="R6" i="12" s="1" a="1"/>
  <c r="R6" i="12" s="1"/>
  <c r="AK11" i="54"/>
  <c r="Z6" i="12" s="1" a="1"/>
  <c r="Z6" i="12" s="1"/>
  <c r="N11" i="54"/>
  <c r="C6" i="12" s="1" a="1"/>
  <c r="C6" i="12" s="1"/>
  <c r="V11" i="54"/>
  <c r="K6" i="12" s="1" a="1"/>
  <c r="K6" i="12" s="1"/>
  <c r="AD11" i="54"/>
  <c r="S6" i="12" s="1" a="1"/>
  <c r="S6" i="12" s="1"/>
  <c r="AL11" i="54"/>
  <c r="AA6" i="12" s="1" a="1"/>
  <c r="AA6" i="12" s="1"/>
  <c r="AI11" i="54"/>
  <c r="X6" i="12" s="1" a="1"/>
  <c r="X6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T13" i="54"/>
  <c r="I8" i="12" s="1" a="1"/>
  <c r="I8" i="12" s="1"/>
  <c r="AB13" i="54"/>
  <c r="Q8" i="12" s="1" a="1"/>
  <c r="Q8" i="12" s="1"/>
  <c r="AJ13" i="54"/>
  <c r="Y8" i="12" s="1" a="1"/>
  <c r="Y8" i="12" s="1"/>
  <c r="AK13" i="54"/>
  <c r="Z8" i="12" s="1" a="1"/>
  <c r="Z8" i="12" s="1"/>
  <c r="U13" i="54"/>
  <c r="J8" i="12" s="1" a="1"/>
  <c r="J8" i="12" s="1"/>
  <c r="AC13" i="54"/>
  <c r="R8" i="12" s="1" a="1"/>
  <c r="R8" i="12" s="1"/>
  <c r="AE13" i="54"/>
  <c r="T8" i="12" s="1" a="1"/>
  <c r="T8" i="12" s="1"/>
  <c r="N13" i="54"/>
  <c r="C8" i="12" s="1" a="1"/>
  <c r="C8" i="12" s="1"/>
  <c r="V13" i="54"/>
  <c r="K8" i="12" s="1" a="1"/>
  <c r="K8" i="12" s="1"/>
  <c r="AD13" i="54"/>
  <c r="S8" i="12" s="1" a="1"/>
  <c r="S8" i="12" s="1"/>
  <c r="AL13" i="54"/>
  <c r="AA8" i="12" s="1" a="1"/>
  <c r="AA8" i="12" s="1"/>
  <c r="O13" i="54"/>
  <c r="D8" i="12" s="1" a="1"/>
  <c r="D8" i="12" s="1"/>
  <c r="AM13" i="54"/>
  <c r="AB8" i="12" s="1" a="1"/>
  <c r="AB8" i="12" s="1"/>
  <c r="P13" i="54"/>
  <c r="E8" i="12" s="1" a="1"/>
  <c r="E8" i="12" s="1"/>
  <c r="X13" i="54"/>
  <c r="M8" i="12" s="1" a="1"/>
  <c r="M8" i="12" s="1"/>
  <c r="AF13" i="54"/>
  <c r="U8" i="12" s="1" a="1"/>
  <c r="U8" i="12" s="1"/>
  <c r="AN13" i="54"/>
  <c r="AC8" i="12" s="1" a="1"/>
  <c r="AC8" i="12" s="1"/>
  <c r="Q13" i="54"/>
  <c r="F8" i="12" s="1" a="1"/>
  <c r="F8" i="12" s="1"/>
  <c r="Y13" i="54"/>
  <c r="N8" i="12" s="1" a="1"/>
  <c r="N8" i="12" s="1"/>
  <c r="AG13" i="54"/>
  <c r="V8" i="12" s="1" a="1"/>
  <c r="V8" i="12" s="1"/>
  <c r="AO13" i="54"/>
  <c r="AD8" i="12" s="1" a="1"/>
  <c r="AD8" i="12" s="1"/>
  <c r="R13" i="54"/>
  <c r="G8" i="12" s="1" a="1"/>
  <c r="G8" i="12" s="1"/>
  <c r="Z13" i="54"/>
  <c r="O8" i="12" s="1" a="1"/>
  <c r="O8" i="12" s="1"/>
  <c r="AH13" i="54"/>
  <c r="W8" i="12" s="1" a="1"/>
  <c r="W8" i="12" s="1"/>
  <c r="AP13" i="54"/>
  <c r="AE8" i="12" s="1" a="1"/>
  <c r="AE8" i="12" s="1"/>
  <c r="W13" i="54"/>
  <c r="L8" i="12" s="1" a="1"/>
  <c r="L8" i="12" s="1"/>
  <c r="T24" i="54"/>
  <c r="I8" i="13" s="1" a="1"/>
  <c r="I8" i="13" s="1"/>
  <c r="AB24" i="54"/>
  <c r="Q8" i="13" s="1" a="1"/>
  <c r="Q8" i="13" s="1"/>
  <c r="AJ24" i="54"/>
  <c r="Y8" i="13" s="1" a="1"/>
  <c r="Y8" i="13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W24" i="54"/>
  <c r="L8" i="13" s="1" a="1"/>
  <c r="L8" i="13" s="1"/>
  <c r="AK24" i="54"/>
  <c r="Z8" i="13" s="1" a="1"/>
  <c r="Z8" i="13" s="1"/>
  <c r="X24" i="54"/>
  <c r="M8" i="13" s="1" a="1"/>
  <c r="M8" i="13" s="1"/>
  <c r="AL24" i="54"/>
  <c r="AA8" i="13" s="1" a="1"/>
  <c r="AA8" i="13" s="1"/>
  <c r="N24" i="54"/>
  <c r="C8" i="13" s="1" a="1"/>
  <c r="C8" i="13" s="1"/>
  <c r="Y24" i="54"/>
  <c r="N8" i="13" s="1" a="1"/>
  <c r="N8" i="13" s="1"/>
  <c r="AM24" i="54"/>
  <c r="AB8" i="13" s="1" a="1"/>
  <c r="AB8" i="13" s="1"/>
  <c r="O24" i="54"/>
  <c r="D8" i="13" s="1" a="1"/>
  <c r="D8" i="13" s="1"/>
  <c r="AC24" i="54"/>
  <c r="R8" i="13" s="1" a="1"/>
  <c r="R8" i="13" s="1"/>
  <c r="AN24" i="54"/>
  <c r="AC8" i="13" s="1" a="1"/>
  <c r="AC8" i="13" s="1"/>
  <c r="P24" i="54"/>
  <c r="E8" i="13" s="1" a="1"/>
  <c r="E8" i="13" s="1"/>
  <c r="AD24" i="54"/>
  <c r="S8" i="13" s="1" a="1"/>
  <c r="S8" i="13" s="1"/>
  <c r="AO24" i="54"/>
  <c r="AD8" i="13" s="1" a="1"/>
  <c r="AD8" i="13" s="1"/>
  <c r="Q24" i="54"/>
  <c r="F8" i="13" s="1" a="1"/>
  <c r="F8" i="13" s="1"/>
  <c r="AE24" i="54"/>
  <c r="T8" i="13" s="1" a="1"/>
  <c r="T8" i="13" s="1"/>
  <c r="U24" i="54"/>
  <c r="J8" i="13" s="1" a="1"/>
  <c r="J8" i="13" s="1"/>
  <c r="AF24" i="54"/>
  <c r="U8" i="13" s="1" a="1"/>
  <c r="U8" i="13" s="1"/>
  <c r="V24" i="54"/>
  <c r="K8" i="13" s="1" a="1"/>
  <c r="K8" i="13" s="1"/>
  <c r="AG24" i="54"/>
  <c r="V8" i="13" s="1" a="1"/>
  <c r="V8" i="13" s="1"/>
  <c r="T9" i="54"/>
  <c r="I4" i="12" s="1" a="1"/>
  <c r="I4" i="12" s="1"/>
  <c r="AB9" i="54"/>
  <c r="Q4" i="12" s="1" a="1"/>
  <c r="Q4" i="12" s="1"/>
  <c r="AJ9" i="54"/>
  <c r="Y4" i="12" s="1" a="1"/>
  <c r="Y4" i="12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Q9" i="54"/>
  <c r="F4" i="12" s="1" a="1"/>
  <c r="F4" i="12" s="1"/>
  <c r="AC9" i="54"/>
  <c r="R4" i="12" s="1" a="1"/>
  <c r="R4" i="12" s="1"/>
  <c r="AM9" i="54"/>
  <c r="AB4" i="12" s="1" a="1"/>
  <c r="AB4" i="12" s="1"/>
  <c r="R9" i="54"/>
  <c r="G4" i="12" s="1" a="1"/>
  <c r="G4" i="12" s="1"/>
  <c r="AD9" i="54"/>
  <c r="S4" i="12" s="1" a="1"/>
  <c r="S4" i="12" s="1"/>
  <c r="AN9" i="54"/>
  <c r="AC4" i="12" s="1" a="1"/>
  <c r="AC4" i="12" s="1"/>
  <c r="U9" i="54"/>
  <c r="J4" i="12" s="1" a="1"/>
  <c r="J4" i="12" s="1"/>
  <c r="AE9" i="54"/>
  <c r="T4" i="12" s="1" a="1"/>
  <c r="T4" i="12" s="1"/>
  <c r="AO9" i="54"/>
  <c r="AD4" i="12" s="1" a="1"/>
  <c r="AD4" i="12" s="1"/>
  <c r="W9" i="54"/>
  <c r="L4" i="12" s="1" a="1"/>
  <c r="L4" i="12" s="1"/>
  <c r="V9" i="54"/>
  <c r="K4" i="12" s="1" a="1"/>
  <c r="K4" i="12" s="1"/>
  <c r="AF9" i="54"/>
  <c r="U4" i="12" s="1" a="1"/>
  <c r="U4" i="12" s="1"/>
  <c r="AP9" i="54"/>
  <c r="AE4" i="12" s="1" a="1"/>
  <c r="AE4" i="12" s="1"/>
  <c r="AG9" i="54"/>
  <c r="V4" i="12" s="1" a="1"/>
  <c r="V4" i="12" s="1"/>
  <c r="M9" i="54"/>
  <c r="B4" i="12" s="1" a="1"/>
  <c r="B4" i="12" s="1"/>
  <c r="N9" i="54"/>
  <c r="C4" i="12" s="1" a="1"/>
  <c r="C4" i="12" s="1"/>
  <c r="X9" i="54"/>
  <c r="M4" i="12" s="1" a="1"/>
  <c r="M4" i="12" s="1"/>
  <c r="AH9" i="54"/>
  <c r="W4" i="12" s="1" a="1"/>
  <c r="W4" i="12" s="1"/>
  <c r="O9" i="54"/>
  <c r="D4" i="12" s="1" a="1"/>
  <c r="D4" i="12" s="1"/>
  <c r="Y9" i="54"/>
  <c r="N4" i="12" s="1" a="1"/>
  <c r="N4" i="12" s="1"/>
  <c r="AK9" i="54"/>
  <c r="Z4" i="12" s="1" a="1"/>
  <c r="Z4" i="12" s="1"/>
  <c r="P9" i="54"/>
  <c r="E4" i="12" s="1" a="1"/>
  <c r="E4" i="12" s="1"/>
  <c r="Z9" i="54"/>
  <c r="O4" i="12" s="1" a="1"/>
  <c r="O4" i="12" s="1"/>
  <c r="AL9" i="54"/>
  <c r="AA4" i="12" s="1" a="1"/>
  <c r="AA4" i="12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<sst xmlns="http://schemas.openxmlformats.org/spreadsheetml/2006/main" count="87179" uniqueCount="899">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</sst>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19" customWidth="1"/>
    <col min="2" max="2" width="91.7109375" style="19" customWidth="1"/>
    <col min="3" max="3" width="9.140625" style="19" customWidth="1"/>
    <col min="4" max="4" width="70.7109375" style="19" customWidth="1"/>
    <col min="5" max="6" width="9.140625" style="19" customWidth="1"/>
    <col min="7" max="8" width="8.140625" style="70" customWidth="1"/>
    <col min="9" max="16384" width="9.140625" style="19"/>
  </cols>
  <sheetData>
    <row r="1" spans="1:10" x14ac:dyDescent="0.25">
      <c r="A1" s="18" t="s">
        <v>0</v>
      </c>
      <c r="B1" s="19" t="s">
        <v>847</v>
      </c>
      <c r="C1" s="63">
        <v>44336</v>
      </c>
      <c r="G1" s="65" t="s">
        <v>817</v>
      </c>
      <c r="H1" s="65" t="s">
        <v>759</v>
      </c>
      <c r="J1" s="19" t="s">
        <v>887</v>
      </c>
    </row>
    <row r="2" spans="1:10" x14ac:dyDescent="0.25">
      <c r="A2" s="18" t="s">
        <v>1</v>
      </c>
      <c r="B2" s="19" t="str">
        <f>LOOKUP(B1,G1:H51,H1:H51)</f>
        <v>NM</v>
      </c>
      <c r="G2" s="65" t="s">
        <v>818</v>
      </c>
      <c r="H2" s="65" t="s">
        <v>737</v>
      </c>
      <c r="J2" s="19" t="s">
        <v>888</v>
      </c>
    </row>
    <row r="3" spans="1:10" ht="15.75" thickBot="1" x14ac:dyDescent="0.3">
      <c r="G3" s="65" t="s">
        <v>819</v>
      </c>
      <c r="H3" s="65" t="s">
        <v>761</v>
      </c>
      <c r="J3" s="19" t="s">
        <v>889</v>
      </c>
    </row>
    <row r="4" spans="1:10" s="70" customFormat="1" ht="15.75" thickBot="1" x14ac:dyDescent="0.3">
      <c r="A4" s="66" t="s">
        <v>886</v>
      </c>
      <c r="B4" s="69" t="s">
        <v>888</v>
      </c>
      <c r="C4" s="68" t="s">
        <v>890</v>
      </c>
      <c r="G4" s="65"/>
      <c r="H4" s="65"/>
    </row>
    <row r="5" spans="1:10" x14ac:dyDescent="0.25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5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5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5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5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5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5">
      <c r="G11" s="65" t="s">
        <v>826</v>
      </c>
      <c r="H11" s="65" t="s">
        <v>768</v>
      </c>
    </row>
    <row r="12" spans="1:10" x14ac:dyDescent="0.25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5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5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5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5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5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5">
      <c r="G18" s="65" t="s">
        <v>833</v>
      </c>
      <c r="H18" s="65" t="s">
        <v>775</v>
      </c>
    </row>
    <row r="19" spans="2:8" x14ac:dyDescent="0.25">
      <c r="B19" s="11" t="s">
        <v>22</v>
      </c>
      <c r="G19" s="65" t="s">
        <v>834</v>
      </c>
      <c r="H19" s="65" t="s">
        <v>776</v>
      </c>
    </row>
    <row r="20" spans="2:8" x14ac:dyDescent="0.25">
      <c r="B20" t="s">
        <v>23</v>
      </c>
      <c r="D20" s="24"/>
      <c r="G20" s="65" t="s">
        <v>835</v>
      </c>
      <c r="H20" s="65" t="s">
        <v>779</v>
      </c>
    </row>
    <row r="21" spans="2:8" x14ac:dyDescent="0.25">
      <c r="B21" s="7">
        <v>2018</v>
      </c>
      <c r="G21" s="65" t="s">
        <v>836</v>
      </c>
      <c r="H21" s="65" t="s">
        <v>778</v>
      </c>
    </row>
    <row r="22" spans="2:8" x14ac:dyDescent="0.25">
      <c r="B22" t="s">
        <v>24</v>
      </c>
      <c r="G22" s="65" t="s">
        <v>837</v>
      </c>
      <c r="H22" s="65" t="s">
        <v>777</v>
      </c>
    </row>
    <row r="23" spans="2:8" x14ac:dyDescent="0.25">
      <c r="B23" s="14" t="s">
        <v>25</v>
      </c>
      <c r="G23" s="65" t="s">
        <v>838</v>
      </c>
      <c r="H23" s="65" t="s">
        <v>780</v>
      </c>
    </row>
    <row r="24" spans="2:8" x14ac:dyDescent="0.25">
      <c r="B24" t="s">
        <v>26</v>
      </c>
      <c r="G24" s="65" t="s">
        <v>839</v>
      </c>
      <c r="H24" s="65" t="s">
        <v>781</v>
      </c>
    </row>
    <row r="25" spans="2:8" x14ac:dyDescent="0.25">
      <c r="G25" s="65" t="s">
        <v>840</v>
      </c>
      <c r="H25" s="65" t="s">
        <v>783</v>
      </c>
    </row>
    <row r="26" spans="2:8" x14ac:dyDescent="0.25">
      <c r="B26" s="11" t="s">
        <v>27</v>
      </c>
      <c r="G26" s="65" t="s">
        <v>841</v>
      </c>
      <c r="H26" s="65" t="s">
        <v>782</v>
      </c>
    </row>
    <row r="27" spans="2:8" x14ac:dyDescent="0.25">
      <c r="B27" t="s">
        <v>28</v>
      </c>
      <c r="G27" s="65" t="s">
        <v>842</v>
      </c>
      <c r="H27" s="65" t="s">
        <v>784</v>
      </c>
    </row>
    <row r="28" spans="2:8" x14ac:dyDescent="0.25">
      <c r="B28" t="s">
        <v>15</v>
      </c>
      <c r="G28" s="65" t="s">
        <v>843</v>
      </c>
      <c r="H28" s="65" t="s">
        <v>787</v>
      </c>
    </row>
    <row r="29" spans="2:8" x14ac:dyDescent="0.25">
      <c r="B29" t="s">
        <v>29</v>
      </c>
      <c r="G29" s="65" t="s">
        <v>844</v>
      </c>
      <c r="H29" s="65" t="s">
        <v>791</v>
      </c>
    </row>
    <row r="30" spans="2:8" x14ac:dyDescent="0.25">
      <c r="B30" s="14" t="s">
        <v>30</v>
      </c>
      <c r="G30" s="65" t="s">
        <v>845</v>
      </c>
      <c r="H30" s="65" t="s">
        <v>788</v>
      </c>
    </row>
    <row r="31" spans="2:8" x14ac:dyDescent="0.25">
      <c r="B31" t="s">
        <v>31</v>
      </c>
      <c r="G31" s="65" t="s">
        <v>846</v>
      </c>
      <c r="H31" s="65" t="s">
        <v>789</v>
      </c>
    </row>
    <row r="32" spans="2:8" x14ac:dyDescent="0.25">
      <c r="G32" s="65" t="s">
        <v>847</v>
      </c>
      <c r="H32" s="65" t="s">
        <v>790</v>
      </c>
    </row>
    <row r="33" spans="1:8" x14ac:dyDescent="0.25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5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5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5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5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5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5">
      <c r="G39" s="65" t="s">
        <v>854</v>
      </c>
      <c r="H39" s="65" t="s">
        <v>796</v>
      </c>
    </row>
    <row r="40" spans="1:8" x14ac:dyDescent="0.25">
      <c r="B40" s="11" t="s">
        <v>42</v>
      </c>
      <c r="G40" s="65" t="s">
        <v>855</v>
      </c>
      <c r="H40" s="65" t="s">
        <v>797</v>
      </c>
    </row>
    <row r="41" spans="1:8" x14ac:dyDescent="0.25">
      <c r="B41" t="s">
        <v>5</v>
      </c>
      <c r="G41" s="65" t="s">
        <v>856</v>
      </c>
      <c r="H41" s="65" t="s">
        <v>798</v>
      </c>
    </row>
    <row r="42" spans="1:8" x14ac:dyDescent="0.25">
      <c r="B42" s="7">
        <v>2019</v>
      </c>
      <c r="G42" s="65" t="s">
        <v>857</v>
      </c>
      <c r="H42" s="65" t="s">
        <v>799</v>
      </c>
    </row>
    <row r="43" spans="1:8" x14ac:dyDescent="0.25">
      <c r="B43" t="s">
        <v>43</v>
      </c>
      <c r="G43" s="65" t="s">
        <v>858</v>
      </c>
      <c r="H43" s="65" t="s">
        <v>800</v>
      </c>
    </row>
    <row r="44" spans="1:8" x14ac:dyDescent="0.25">
      <c r="B44" s="24" t="s">
        <v>44</v>
      </c>
      <c r="G44" s="65" t="s">
        <v>859</v>
      </c>
      <c r="H44" s="65" t="s">
        <v>801</v>
      </c>
    </row>
    <row r="45" spans="1:8" x14ac:dyDescent="0.25">
      <c r="B45" t="s">
        <v>45</v>
      </c>
      <c r="G45" s="65" t="s">
        <v>860</v>
      </c>
      <c r="H45" s="65" t="s">
        <v>803</v>
      </c>
    </row>
    <row r="46" spans="1:8" x14ac:dyDescent="0.25">
      <c r="A46" s="18" t="s">
        <v>46</v>
      </c>
      <c r="G46" s="65" t="s">
        <v>861</v>
      </c>
      <c r="H46" s="65" t="s">
        <v>805</v>
      </c>
    </row>
    <row r="47" spans="1:8" x14ac:dyDescent="0.25">
      <c r="G47" s="65" t="s">
        <v>862</v>
      </c>
      <c r="H47" s="65" t="s">
        <v>804</v>
      </c>
    </row>
    <row r="48" spans="1:8" x14ac:dyDescent="0.25">
      <c r="A48" s="41" t="s">
        <v>47</v>
      </c>
      <c r="G48" s="65" t="s">
        <v>863</v>
      </c>
      <c r="H48" s="65" t="s">
        <v>806</v>
      </c>
    </row>
    <row r="49" spans="1:8" x14ac:dyDescent="0.25">
      <c r="A49" t="s">
        <v>48</v>
      </c>
      <c r="G49" s="65" t="s">
        <v>864</v>
      </c>
      <c r="H49" s="65" t="s">
        <v>808</v>
      </c>
    </row>
    <row r="50" spans="1:8" x14ac:dyDescent="0.25">
      <c r="G50" s="65" t="s">
        <v>865</v>
      </c>
      <c r="H50" s="65" t="s">
        <v>807</v>
      </c>
    </row>
    <row r="51" spans="1:8" x14ac:dyDescent="0.25">
      <c r="A51" s="41" t="s">
        <v>49</v>
      </c>
      <c r="G51" s="65" t="s">
        <v>866</v>
      </c>
      <c r="H51" s="65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1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1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1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2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5">
        <v>0.89805481563188172</v>
      </c>
      <c r="B100" t="s">
        <v>88</v>
      </c>
    </row>
    <row r="101" spans="1:2" x14ac:dyDescent="0.25">
      <c r="A101" s="46">
        <v>0.91400000000000003</v>
      </c>
      <c r="B101" t="s">
        <v>89</v>
      </c>
    </row>
    <row r="102" spans="1:2" x14ac:dyDescent="0.25">
      <c r="A102" s="46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70" hidden="1" customWidth="1"/>
    <col min="4" max="4" width="37.42578125" bestFit="1" customWidth="1"/>
    <col min="5" max="5" width="18.7109375" bestFit="1" customWidth="1"/>
    <col min="8" max="8" width="11.140625" customWidth="1"/>
    <col min="9" max="9" width="11.140625" style="70" customWidth="1"/>
    <col min="10" max="10" width="14.42578125" bestFit="1" customWidth="1"/>
    <col min="11" max="11" width="24.7109375" bestFit="1" customWidth="1"/>
    <col min="12" max="13" width="9.140625" bestFit="1" customWidth="1"/>
  </cols>
  <sheetData>
    <row r="1" spans="1:43" x14ac:dyDescent="0.25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5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5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5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5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5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5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2.4900000000000003E-6</v>
      </c>
      <c r="M8" s="72">
        <f>$L$8*'National Coal and NG Prices'!B28</f>
        <v>2.4900000000000003E-6</v>
      </c>
      <c r="N8" s="72">
        <f>$L$8*'National Coal and NG Prices'!C28</f>
        <v>2.5925653791294625E-6</v>
      </c>
      <c r="O8" s="72">
        <f>$L$8*'National Coal and NG Prices'!D28</f>
        <v>2.5988411485953424E-6</v>
      </c>
      <c r="P8" s="72">
        <f>$L$8*'National Coal and NG Prices'!E28</f>
        <v>2.5011465159170114E-6</v>
      </c>
      <c r="Q8" s="72">
        <f>$L$8*'National Coal and NG Prices'!F28</f>
        <v>2.4572603618618698E-6</v>
      </c>
      <c r="R8" s="72">
        <f>$L$8*'National Coal and NG Prices'!G28</f>
        <v>2.3522882303460314E-6</v>
      </c>
      <c r="S8" s="72">
        <f>$L$8*'National Coal and NG Prices'!H28</f>
        <v>2.3270342426031487E-6</v>
      </c>
      <c r="T8" s="72">
        <f>$L$8*'National Coal and NG Prices'!I28</f>
        <v>2.3043834502792598E-6</v>
      </c>
      <c r="U8" s="72">
        <f>$L$8*'National Coal and NG Prices'!J28</f>
        <v>2.25141148072874E-6</v>
      </c>
      <c r="V8" s="72">
        <f>$L$8*'National Coal and NG Prices'!K28</f>
        <v>2.2436799513059106E-6</v>
      </c>
      <c r="W8" s="72">
        <f>$L$8*'National Coal and NG Prices'!L28</f>
        <v>2.2380390440911397E-6</v>
      </c>
      <c r="X8" s="72">
        <f>$L$8*'National Coal and NG Prices'!M28</f>
        <v>2.2436630389918444E-6</v>
      </c>
      <c r="Y8" s="72">
        <f>$L$8*'National Coal and NG Prices'!N28</f>
        <v>2.2122022319865832E-6</v>
      </c>
      <c r="Z8" s="72">
        <f>$L$8*'National Coal and NG Prices'!O28</f>
        <v>2.1926919262901062E-6</v>
      </c>
      <c r="AA8" s="72">
        <f>$L$8*'National Coal and NG Prices'!P28</f>
        <v>2.1859087874022334E-6</v>
      </c>
      <c r="AB8" s="72">
        <f>$L$8*'National Coal and NG Prices'!Q28</f>
        <v>2.1669904126980811E-6</v>
      </c>
      <c r="AC8" s="72">
        <f>$L$8*'National Coal and NG Prices'!R28</f>
        <v>2.1542307222085801E-6</v>
      </c>
      <c r="AD8" s="72">
        <f>$L$8*'National Coal and NG Prices'!S28</f>
        <v>2.1524198036562365E-6</v>
      </c>
      <c r="AE8" s="72">
        <f>$L$8*'National Coal and NG Prices'!T28</f>
        <v>2.169636539375859E-6</v>
      </c>
      <c r="AF8" s="72">
        <f>$L$8*'National Coal and NG Prices'!U28</f>
        <v>2.1659093255450654E-6</v>
      </c>
      <c r="AG8" s="72">
        <f>$L$8*'National Coal and NG Prices'!V28</f>
        <v>2.1645563404197514E-6</v>
      </c>
      <c r="AH8" s="72">
        <f>$L$8*'National Coal and NG Prices'!W28</f>
        <v>2.1631109880406899E-6</v>
      </c>
      <c r="AI8" s="72">
        <f>$L$8*'National Coal and NG Prices'!X28</f>
        <v>2.1565607187080393E-6</v>
      </c>
      <c r="AJ8" s="72">
        <f>$L$8*'National Coal and NG Prices'!Y28</f>
        <v>2.1546223073265797E-6</v>
      </c>
      <c r="AK8" s="72">
        <f>$L$8*'National Coal and NG Prices'!Z28</f>
        <v>2.1515559746916126E-6</v>
      </c>
      <c r="AL8" s="72">
        <f>$L$8*'National Coal and NG Prices'!AA28</f>
        <v>2.1454311151050949E-6</v>
      </c>
      <c r="AM8" s="72">
        <f>$L$8*'National Coal and NG Prices'!AB28</f>
        <v>2.1426705050705594E-6</v>
      </c>
      <c r="AN8" s="72">
        <f>$L$8*'National Coal and NG Prices'!AC28</f>
        <v>2.1397030444255198E-6</v>
      </c>
      <c r="AO8" s="72">
        <f>$L$8*'National Coal and NG Prices'!AD28</f>
        <v>2.1261172524412357E-6</v>
      </c>
      <c r="AP8" s="72">
        <f>$L$8*'National Coal and NG Prices'!AE28</f>
        <v>2.1230170951781358E-6</v>
      </c>
      <c r="AQ8" s="72">
        <f>$L$8*'National Coal and NG Prices'!AF28</f>
        <v>2.1214247357614197E-6</v>
      </c>
    </row>
    <row r="9" spans="1:43" x14ac:dyDescent="0.25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5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0</v>
      </c>
      <c r="M10" s="72">
        <f>$L$10*'National Coal and NG Prices'!B30</f>
        <v>0</v>
      </c>
      <c r="N10" s="72">
        <f>$L$10*'National Coal and NG Prices'!C30</f>
        <v>0</v>
      </c>
      <c r="O10" s="72">
        <f>$L$10*'National Coal and NG Prices'!D30</f>
        <v>0</v>
      </c>
      <c r="P10" s="72">
        <f>$L$10*'National Coal and NG Prices'!E30</f>
        <v>0</v>
      </c>
      <c r="Q10" s="72">
        <f>$L$10*'National Coal and NG Prices'!F30</f>
        <v>0</v>
      </c>
      <c r="R10" s="72">
        <f>$L$10*'National Coal and NG Prices'!G30</f>
        <v>0</v>
      </c>
      <c r="S10" s="72">
        <f>$L$10*'National Coal and NG Prices'!H30</f>
        <v>0</v>
      </c>
      <c r="T10" s="72">
        <f>$L$10*'National Coal and NG Prices'!I30</f>
        <v>0</v>
      </c>
      <c r="U10" s="72">
        <f>$L$10*'National Coal and NG Prices'!J30</f>
        <v>0</v>
      </c>
      <c r="V10" s="72">
        <f>$L$10*'National Coal and NG Prices'!K30</f>
        <v>0</v>
      </c>
      <c r="W10" s="72">
        <f>$L$10*'National Coal and NG Prices'!L30</f>
        <v>0</v>
      </c>
      <c r="X10" s="72">
        <f>$L$10*'National Coal and NG Prices'!M30</f>
        <v>0</v>
      </c>
      <c r="Y10" s="72">
        <f>$L$10*'National Coal and NG Prices'!N30</f>
        <v>0</v>
      </c>
      <c r="Z10" s="72">
        <f>$L$10*'National Coal and NG Prices'!O30</f>
        <v>0</v>
      </c>
      <c r="AA10" s="72">
        <f>$L$10*'National Coal and NG Prices'!P30</f>
        <v>0</v>
      </c>
      <c r="AB10" s="72">
        <f>$L$10*'National Coal and NG Prices'!Q30</f>
        <v>0</v>
      </c>
      <c r="AC10" s="72">
        <f>$L$10*'National Coal and NG Prices'!R30</f>
        <v>0</v>
      </c>
      <c r="AD10" s="72">
        <f>$L$10*'National Coal and NG Prices'!S30</f>
        <v>0</v>
      </c>
      <c r="AE10" s="72">
        <f>$L$10*'National Coal and NG Prices'!T30</f>
        <v>0</v>
      </c>
      <c r="AF10" s="72">
        <f>$L$10*'National Coal and NG Prices'!U30</f>
        <v>0</v>
      </c>
      <c r="AG10" s="72">
        <f>$L$10*'National Coal and NG Prices'!V30</f>
        <v>0</v>
      </c>
      <c r="AH10" s="72">
        <f>$L$10*'National Coal and NG Prices'!W30</f>
        <v>0</v>
      </c>
      <c r="AI10" s="72">
        <f>$L$10*'National Coal and NG Prices'!X30</f>
        <v>0</v>
      </c>
      <c r="AJ10" s="72">
        <f>$L$10*'National Coal and NG Prices'!Y30</f>
        <v>0</v>
      </c>
      <c r="AK10" s="72">
        <f>$L$10*'National Coal and NG Prices'!Z30</f>
        <v>0</v>
      </c>
      <c r="AL10" s="72">
        <f>$L$10*'National Coal and NG Prices'!AA30</f>
        <v>0</v>
      </c>
      <c r="AM10" s="72">
        <f>$L$10*'National Coal and NG Prices'!AB30</f>
        <v>0</v>
      </c>
      <c r="AN10" s="72">
        <f>$L$10*'National Coal and NG Prices'!AC30</f>
        <v>0</v>
      </c>
      <c r="AO10" s="72">
        <f>$L$10*'National Coal and NG Prices'!AD30</f>
        <v>0</v>
      </c>
      <c r="AP10" s="72">
        <f>$L$10*'National Coal and NG Prices'!AE30</f>
        <v>0</v>
      </c>
      <c r="AQ10" s="72">
        <f>$L$10*'National Coal and NG Prices'!AF30</f>
        <v>0</v>
      </c>
    </row>
    <row r="11" spans="1:43" x14ac:dyDescent="0.25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3.0299999999999998E-6</v>
      </c>
      <c r="M11" s="72">
        <f>$L$11*'National Coal and NG Prices'!B31</f>
        <v>3.0299999999999998E-6</v>
      </c>
      <c r="N11" s="72">
        <f>$L$11*'National Coal and NG Prices'!C31</f>
        <v>2.8260081195870985E-6</v>
      </c>
      <c r="O11" s="72">
        <f>$L$11*'National Coal and NG Prices'!D31</f>
        <v>2.7625763501489939E-6</v>
      </c>
      <c r="P11" s="72">
        <f>$L$11*'National Coal and NG Prices'!E31</f>
        <v>2.710982772470161E-6</v>
      </c>
      <c r="Q11" s="72">
        <f>$L$11*'National Coal and NG Prices'!F31</f>
        <v>2.6681078435822645E-6</v>
      </c>
      <c r="R11" s="72">
        <f>$L$11*'National Coal and NG Prices'!G31</f>
        <v>2.6391350696662985E-6</v>
      </c>
      <c r="S11" s="72">
        <f>$L$11*'National Coal and NG Prices'!H31</f>
        <v>2.6140944380205889E-6</v>
      </c>
      <c r="T11" s="72">
        <f>$L$11*'National Coal and NG Prices'!I31</f>
        <v>2.6009982587739086E-6</v>
      </c>
      <c r="U11" s="72">
        <f>$L$11*'National Coal and NG Prices'!J31</f>
        <v>2.5949869966693538E-6</v>
      </c>
      <c r="V11" s="72">
        <f>$L$11*'National Coal and NG Prices'!K31</f>
        <v>2.6006858240025006E-6</v>
      </c>
      <c r="W11" s="72">
        <f>$L$11*'National Coal and NG Prices'!L31</f>
        <v>2.6180303435606539E-6</v>
      </c>
      <c r="X11" s="72">
        <f>$L$11*'National Coal and NG Prices'!M31</f>
        <v>2.6330160988159864E-6</v>
      </c>
      <c r="Y11" s="72">
        <f>$L$11*'National Coal and NG Prices'!N31</f>
        <v>2.6423530691442E-6</v>
      </c>
      <c r="Z11" s="72">
        <f>$L$11*'National Coal and NG Prices'!O31</f>
        <v>2.6558523734324491E-6</v>
      </c>
      <c r="AA11" s="72">
        <f>$L$11*'National Coal and NG Prices'!P31</f>
        <v>2.6708635175203851E-6</v>
      </c>
      <c r="AB11" s="72">
        <f>$L$11*'National Coal and NG Prices'!Q31</f>
        <v>2.6876892514905288E-6</v>
      </c>
      <c r="AC11" s="72">
        <f>$L$11*'National Coal and NG Prices'!R31</f>
        <v>2.7023836061138063E-6</v>
      </c>
      <c r="AD11" s="72">
        <f>$L$11*'National Coal and NG Prices'!S31</f>
        <v>2.7194398543532078E-6</v>
      </c>
      <c r="AE11" s="72">
        <f>$L$11*'National Coal and NG Prices'!T31</f>
        <v>2.7357877865429393E-6</v>
      </c>
      <c r="AF11" s="72">
        <f>$L$11*'National Coal and NG Prices'!U31</f>
        <v>2.7529701702536277E-6</v>
      </c>
      <c r="AG11" s="72">
        <f>$L$11*'National Coal and NG Prices'!V31</f>
        <v>2.7708557964237098E-6</v>
      </c>
      <c r="AH11" s="72">
        <f>$L$11*'National Coal and NG Prices'!W31</f>
        <v>2.7868369992926365E-6</v>
      </c>
      <c r="AI11" s="72">
        <f>$L$11*'National Coal and NG Prices'!X31</f>
        <v>2.8044388544533053E-6</v>
      </c>
      <c r="AJ11" s="72">
        <f>$L$11*'National Coal and NG Prices'!Y31</f>
        <v>2.8250584177629578E-6</v>
      </c>
      <c r="AK11" s="72">
        <f>$L$11*'National Coal and NG Prices'!Z31</f>
        <v>2.8370585375442781E-6</v>
      </c>
      <c r="AL11" s="72">
        <f>$L$11*'National Coal and NG Prices'!AA31</f>
        <v>2.8614474685677167E-6</v>
      </c>
      <c r="AM11" s="72">
        <f>$L$11*'National Coal and NG Prices'!AB31</f>
        <v>2.8793899057667914E-6</v>
      </c>
      <c r="AN11" s="72">
        <f>$L$11*'National Coal and NG Prices'!AC31</f>
        <v>2.8984419530132642E-6</v>
      </c>
      <c r="AO11" s="72">
        <f>$L$11*'National Coal and NG Prices'!AD31</f>
        <v>2.9203950691811836E-6</v>
      </c>
      <c r="AP11" s="72">
        <f>$L$11*'National Coal and NG Prices'!AE31</f>
        <v>2.9422380433709547E-6</v>
      </c>
      <c r="AQ11" s="72">
        <f>$L$11*'National Coal and NG Prices'!AF31</f>
        <v>2.9698156625387606E-6</v>
      </c>
    </row>
    <row r="12" spans="1:43" x14ac:dyDescent="0.25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2.4900000000000003E-6</v>
      </c>
      <c r="M12" s="72">
        <f>$L$12*'National Coal and NG Prices'!B32</f>
        <v>2.4900000000000003E-6</v>
      </c>
      <c r="N12" s="72">
        <f>$L$12*'National Coal and NG Prices'!C32</f>
        <v>2.5925653791294625E-6</v>
      </c>
      <c r="O12" s="72">
        <f>$L$12*'National Coal and NG Prices'!D32</f>
        <v>2.5988411485953424E-6</v>
      </c>
      <c r="P12" s="72">
        <f>$L$12*'National Coal and NG Prices'!E32</f>
        <v>2.5011465159170114E-6</v>
      </c>
      <c r="Q12" s="72">
        <f>$L$12*'National Coal and NG Prices'!F32</f>
        <v>2.4572603618618698E-6</v>
      </c>
      <c r="R12" s="72">
        <f>$L$12*'National Coal and NG Prices'!G32</f>
        <v>2.3522882303460314E-6</v>
      </c>
      <c r="S12" s="72">
        <f>$L$12*'National Coal and NG Prices'!H32</f>
        <v>2.3270342426031487E-6</v>
      </c>
      <c r="T12" s="72">
        <f>$L$12*'National Coal and NG Prices'!I32</f>
        <v>2.3043834502792598E-6</v>
      </c>
      <c r="U12" s="72">
        <f>$L$12*'National Coal and NG Prices'!J32</f>
        <v>2.25141148072874E-6</v>
      </c>
      <c r="V12" s="72">
        <f>$L$12*'National Coal and NG Prices'!K32</f>
        <v>2.2436799513059106E-6</v>
      </c>
      <c r="W12" s="72">
        <f>$L$12*'National Coal and NG Prices'!L32</f>
        <v>2.2380390440911397E-6</v>
      </c>
      <c r="X12" s="72">
        <f>$L$12*'National Coal and NG Prices'!M32</f>
        <v>2.2436630389918444E-6</v>
      </c>
      <c r="Y12" s="72">
        <f>$L$12*'National Coal and NG Prices'!N32</f>
        <v>2.2122022319865832E-6</v>
      </c>
      <c r="Z12" s="72">
        <f>$L$12*'National Coal and NG Prices'!O32</f>
        <v>2.1926919262901062E-6</v>
      </c>
      <c r="AA12" s="72">
        <f>$L$12*'National Coal and NG Prices'!P32</f>
        <v>2.1859087874022334E-6</v>
      </c>
      <c r="AB12" s="72">
        <f>$L$12*'National Coal and NG Prices'!Q32</f>
        <v>2.1669904126980811E-6</v>
      </c>
      <c r="AC12" s="72">
        <f>$L$12*'National Coal and NG Prices'!R32</f>
        <v>2.1542307222085801E-6</v>
      </c>
      <c r="AD12" s="72">
        <f>$L$12*'National Coal and NG Prices'!S32</f>
        <v>2.1524198036562365E-6</v>
      </c>
      <c r="AE12" s="72">
        <f>$L$12*'National Coal and NG Prices'!T32</f>
        <v>2.169636539375859E-6</v>
      </c>
      <c r="AF12" s="72">
        <f>$L$12*'National Coal and NG Prices'!U32</f>
        <v>2.1659093255450654E-6</v>
      </c>
      <c r="AG12" s="72">
        <f>$L$12*'National Coal and NG Prices'!V32</f>
        <v>2.1645563404197514E-6</v>
      </c>
      <c r="AH12" s="72">
        <f>$L$12*'National Coal and NG Prices'!W32</f>
        <v>2.1631109880406899E-6</v>
      </c>
      <c r="AI12" s="72">
        <f>$L$12*'National Coal and NG Prices'!X32</f>
        <v>2.1565607187080393E-6</v>
      </c>
      <c r="AJ12" s="72">
        <f>$L$12*'National Coal and NG Prices'!Y32</f>
        <v>2.1546223073265797E-6</v>
      </c>
      <c r="AK12" s="72">
        <f>$L$12*'National Coal and NG Prices'!Z32</f>
        <v>2.1515559746916126E-6</v>
      </c>
      <c r="AL12" s="72">
        <f>$L$12*'National Coal and NG Prices'!AA32</f>
        <v>2.1454311151050949E-6</v>
      </c>
      <c r="AM12" s="72">
        <f>$L$12*'National Coal and NG Prices'!AB32</f>
        <v>2.1426705050705594E-6</v>
      </c>
      <c r="AN12" s="72">
        <f>$L$12*'National Coal and NG Prices'!AC32</f>
        <v>2.1397030444255198E-6</v>
      </c>
      <c r="AO12" s="72">
        <f>$L$12*'National Coal and NG Prices'!AD32</f>
        <v>2.1261172524412357E-6</v>
      </c>
      <c r="AP12" s="72">
        <f>$L$12*'National Coal and NG Prices'!AE32</f>
        <v>2.1230170951781358E-6</v>
      </c>
      <c r="AQ12" s="72">
        <f>$L$12*'National Coal and NG Prices'!AF32</f>
        <v>2.1214247357614197E-6</v>
      </c>
    </row>
    <row r="13" spans="1:43" x14ac:dyDescent="0.25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3.0299999999999998E-6</v>
      </c>
      <c r="M13" s="72">
        <f>$L$13*'National Coal and NG Prices'!B33</f>
        <v>3.0299999999999998E-6</v>
      </c>
      <c r="N13" s="72">
        <f>$L$13*'National Coal and NG Prices'!C33</f>
        <v>3.0299999999999998E-6</v>
      </c>
      <c r="O13" s="72">
        <f>$L$13*'National Coal and NG Prices'!D33</f>
        <v>3.0299999999999998E-6</v>
      </c>
      <c r="P13" s="72">
        <f>$L$13*'National Coal and NG Prices'!E33</f>
        <v>3.0299999999999998E-6</v>
      </c>
      <c r="Q13" s="72">
        <f>$L$13*'National Coal and NG Prices'!F33</f>
        <v>3.0299999999999998E-6</v>
      </c>
      <c r="R13" s="72">
        <f>$L$13*'National Coal and NG Prices'!G33</f>
        <v>3.0299999999999998E-6</v>
      </c>
      <c r="S13" s="72">
        <f>$L$13*'National Coal and NG Prices'!H33</f>
        <v>3.0299999999999998E-6</v>
      </c>
      <c r="T13" s="72">
        <f>$L$13*'National Coal and NG Prices'!I33</f>
        <v>3.0299999999999998E-6</v>
      </c>
      <c r="U13" s="72">
        <f>$L$13*'National Coal and NG Prices'!J33</f>
        <v>3.0299999999999998E-6</v>
      </c>
      <c r="V13" s="72">
        <f>$L$13*'National Coal and NG Prices'!K33</f>
        <v>3.0299999999999998E-6</v>
      </c>
      <c r="W13" s="72">
        <f>$L$13*'National Coal and NG Prices'!L33</f>
        <v>3.0299999999999998E-6</v>
      </c>
      <c r="X13" s="72">
        <f>$L$13*'National Coal and NG Prices'!M33</f>
        <v>3.0299999999999998E-6</v>
      </c>
      <c r="Y13" s="72">
        <f>$L$13*'National Coal and NG Prices'!N33</f>
        <v>3.0299999999999998E-6</v>
      </c>
      <c r="Z13" s="72">
        <f>$L$13*'National Coal and NG Prices'!O33</f>
        <v>3.0299999999999998E-6</v>
      </c>
      <c r="AA13" s="72">
        <f>$L$13*'National Coal and NG Prices'!P33</f>
        <v>3.0299999999999998E-6</v>
      </c>
      <c r="AB13" s="72">
        <f>$L$13*'National Coal and NG Prices'!Q33</f>
        <v>3.0299999999999998E-6</v>
      </c>
      <c r="AC13" s="72">
        <f>$L$13*'National Coal and NG Prices'!R33</f>
        <v>3.0299999999999998E-6</v>
      </c>
      <c r="AD13" s="72">
        <f>$L$13*'National Coal and NG Prices'!S33</f>
        <v>3.0299999999999998E-6</v>
      </c>
      <c r="AE13" s="72">
        <f>$L$13*'National Coal and NG Prices'!T33</f>
        <v>3.0299999999999998E-6</v>
      </c>
      <c r="AF13" s="72">
        <f>$L$13*'National Coal and NG Prices'!U33</f>
        <v>3.0299999999999998E-6</v>
      </c>
      <c r="AG13" s="72">
        <f>$L$13*'National Coal and NG Prices'!V33</f>
        <v>3.0299999999999998E-6</v>
      </c>
      <c r="AH13" s="72">
        <f>$L$13*'National Coal and NG Prices'!W33</f>
        <v>3.0299999999999998E-6</v>
      </c>
      <c r="AI13" s="72">
        <f>$L$13*'National Coal and NG Prices'!X33</f>
        <v>3.0299999999999998E-6</v>
      </c>
      <c r="AJ13" s="72">
        <f>$L$13*'National Coal and NG Prices'!Y33</f>
        <v>3.0299999999999998E-6</v>
      </c>
      <c r="AK13" s="72">
        <f>$L$13*'National Coal and NG Prices'!Z33</f>
        <v>3.0299999999999998E-6</v>
      </c>
      <c r="AL13" s="72">
        <f>$L$13*'National Coal and NG Prices'!AA33</f>
        <v>3.0299999999999998E-6</v>
      </c>
      <c r="AM13" s="72">
        <f>$L$13*'National Coal and NG Prices'!AB33</f>
        <v>3.0299999999999998E-6</v>
      </c>
      <c r="AN13" s="72">
        <f>$L$13*'National Coal and NG Prices'!AC33</f>
        <v>3.0299999999999998E-6</v>
      </c>
      <c r="AO13" s="72">
        <f>$L$13*'National Coal and NG Prices'!AD33</f>
        <v>3.0299999999999998E-6</v>
      </c>
      <c r="AP13" s="72">
        <f>$L$13*'National Coal and NG Prices'!AE33</f>
        <v>3.0299999999999998E-6</v>
      </c>
      <c r="AQ13" s="72">
        <f>$L$13*'National Coal and NG Prices'!AF33</f>
        <v>3.0299999999999998E-6</v>
      </c>
    </row>
    <row r="14" spans="1:43" x14ac:dyDescent="0.25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3.0299999999999998E-6</v>
      </c>
      <c r="M14" s="72">
        <f>$L$14*'National Coal and NG Prices'!B34</f>
        <v>3.0299999999999998E-6</v>
      </c>
      <c r="N14" s="72">
        <f>$L$14*'National Coal and NG Prices'!C34</f>
        <v>2.8260081195870985E-6</v>
      </c>
      <c r="O14" s="72">
        <f>$L$14*'National Coal and NG Prices'!D34</f>
        <v>2.7625763501489939E-6</v>
      </c>
      <c r="P14" s="72">
        <f>$L$14*'National Coal and NG Prices'!E34</f>
        <v>2.710982772470161E-6</v>
      </c>
      <c r="Q14" s="72">
        <f>$L$14*'National Coal and NG Prices'!F34</f>
        <v>2.6681078435822645E-6</v>
      </c>
      <c r="R14" s="72">
        <f>$L$14*'National Coal and NG Prices'!G34</f>
        <v>2.6391350696662985E-6</v>
      </c>
      <c r="S14" s="72">
        <f>$L$14*'National Coal and NG Prices'!H34</f>
        <v>2.6140944380205889E-6</v>
      </c>
      <c r="T14" s="72">
        <f>$L$14*'National Coal and NG Prices'!I34</f>
        <v>2.6009982587739086E-6</v>
      </c>
      <c r="U14" s="72">
        <f>$L$14*'National Coal and NG Prices'!J34</f>
        <v>2.5949869966693538E-6</v>
      </c>
      <c r="V14" s="72">
        <f>$L$14*'National Coal and NG Prices'!K34</f>
        <v>2.6006858240025006E-6</v>
      </c>
      <c r="W14" s="72">
        <f>$L$14*'National Coal and NG Prices'!L34</f>
        <v>2.6180303435606539E-6</v>
      </c>
      <c r="X14" s="72">
        <f>$L$14*'National Coal and NG Prices'!M34</f>
        <v>2.6330160988159864E-6</v>
      </c>
      <c r="Y14" s="72">
        <f>$L$14*'National Coal and NG Prices'!N34</f>
        <v>2.6423530691442E-6</v>
      </c>
      <c r="Z14" s="72">
        <f>$L$14*'National Coal and NG Prices'!O34</f>
        <v>2.6558523734324491E-6</v>
      </c>
      <c r="AA14" s="72">
        <f>$L$14*'National Coal and NG Prices'!P34</f>
        <v>2.6708635175203851E-6</v>
      </c>
      <c r="AB14" s="72">
        <f>$L$14*'National Coal and NG Prices'!Q34</f>
        <v>2.6876892514905288E-6</v>
      </c>
      <c r="AC14" s="72">
        <f>$L$14*'National Coal and NG Prices'!R34</f>
        <v>2.7023836061138063E-6</v>
      </c>
      <c r="AD14" s="72">
        <f>$L$14*'National Coal and NG Prices'!S34</f>
        <v>2.7194398543532078E-6</v>
      </c>
      <c r="AE14" s="72">
        <f>$L$14*'National Coal and NG Prices'!T34</f>
        <v>2.7357877865429393E-6</v>
      </c>
      <c r="AF14" s="72">
        <f>$L$14*'National Coal and NG Prices'!U34</f>
        <v>2.7529701702536277E-6</v>
      </c>
      <c r="AG14" s="72">
        <f>$L$14*'National Coal and NG Prices'!V34</f>
        <v>2.7708557964237098E-6</v>
      </c>
      <c r="AH14" s="72">
        <f>$L$14*'National Coal and NG Prices'!W34</f>
        <v>2.7868369992926365E-6</v>
      </c>
      <c r="AI14" s="72">
        <f>$L$14*'National Coal and NG Prices'!X34</f>
        <v>2.8044388544533053E-6</v>
      </c>
      <c r="AJ14" s="72">
        <f>$L$14*'National Coal and NG Prices'!Y34</f>
        <v>2.8250584177629578E-6</v>
      </c>
      <c r="AK14" s="72">
        <f>$L$14*'National Coal and NG Prices'!Z34</f>
        <v>2.8370585375442781E-6</v>
      </c>
      <c r="AL14" s="72">
        <f>$L$14*'National Coal and NG Prices'!AA34</f>
        <v>2.8614474685677167E-6</v>
      </c>
      <c r="AM14" s="72">
        <f>$L$14*'National Coal and NG Prices'!AB34</f>
        <v>2.8793899057667914E-6</v>
      </c>
      <c r="AN14" s="72">
        <f>$L$14*'National Coal and NG Prices'!AC34</f>
        <v>2.8984419530132642E-6</v>
      </c>
      <c r="AO14" s="72">
        <f>$L$14*'National Coal and NG Prices'!AD34</f>
        <v>2.9203950691811836E-6</v>
      </c>
      <c r="AP14" s="72">
        <f>$L$14*'National Coal and NG Prices'!AE34</f>
        <v>2.9422380433709547E-6</v>
      </c>
      <c r="AQ14" s="72">
        <f>$L$14*'National Coal and NG Prices'!AF34</f>
        <v>2.9698156625387606E-6</v>
      </c>
    </row>
    <row r="15" spans="1:43" x14ac:dyDescent="0.25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5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5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5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1.2990000000000001E-5</v>
      </c>
      <c r="M18" s="72">
        <f>$L$18*'National Coal and NG Prices'!B38</f>
        <v>1.2990000000000001E-5</v>
      </c>
      <c r="N18" s="72">
        <f>$L$18*'National Coal and NG Prices'!C38</f>
        <v>1.0783901043590326E-5</v>
      </c>
      <c r="O18" s="72">
        <f>$L$18*'National Coal and NG Prices'!D38</f>
        <v>9.5171098649799156E-6</v>
      </c>
      <c r="P18" s="72">
        <f>$L$18*'National Coal and NG Prices'!E38</f>
        <v>9.2620335343667037E-6</v>
      </c>
      <c r="Q18" s="72">
        <f>$L$18*'National Coal and NG Prices'!F38</f>
        <v>9.3612021400925561E-6</v>
      </c>
      <c r="R18" s="72">
        <f>$L$18*'National Coal and NG Prices'!G38</f>
        <v>9.4616975201125155E-6</v>
      </c>
      <c r="S18" s="72">
        <f>$L$18*'National Coal and NG Prices'!H38</f>
        <v>1.072892531444194E-5</v>
      </c>
      <c r="T18" s="72">
        <f>$L$18*'National Coal and NG Prices'!I38</f>
        <v>1.1996153108771365E-5</v>
      </c>
      <c r="U18" s="72">
        <f>$L$18*'National Coal and NG Prices'!J38</f>
        <v>1.1741089812967767E-5</v>
      </c>
      <c r="V18" s="72">
        <f>$L$18*'National Coal and NG Prices'!K38</f>
        <v>1.1551787927306007E-5</v>
      </c>
      <c r="W18" s="72">
        <f>$L$18*'National Coal and NG Prices'!L38</f>
        <v>1.2027538872960138E-5</v>
      </c>
      <c r="X18" s="72">
        <f>$L$18*'National Coal and NG Prices'!M38</f>
        <v>1.1748535537909518E-5</v>
      </c>
      <c r="Y18" s="72">
        <f>$L$18*'National Coal and NG Prices'!N38</f>
        <v>1.1629673747690534E-5</v>
      </c>
      <c r="Z18" s="72">
        <f>$L$18*'National Coal and NG Prices'!O38</f>
        <v>1.1458785816330434E-5</v>
      </c>
      <c r="AA18" s="72">
        <f>$L$18*'National Coal and NG Prices'!P38</f>
        <v>1.1289944435054981E-5</v>
      </c>
      <c r="AB18" s="72">
        <f>$L$18*'National Coal and NG Prices'!Q38</f>
        <v>1.1070776708387433E-5</v>
      </c>
      <c r="AC18" s="72">
        <f>$L$18*'National Coal and NG Prices'!R38</f>
        <v>1.0928803292017215E-5</v>
      </c>
      <c r="AD18" s="72">
        <f>$L$18*'National Coal and NG Prices'!S38</f>
        <v>1.0790266440950264E-5</v>
      </c>
      <c r="AE18" s="72">
        <f>$L$18*'National Coal and NG Prices'!T38</f>
        <v>1.0659921785974112E-5</v>
      </c>
      <c r="AF18" s="72">
        <f>$L$18*'National Coal and NG Prices'!U38</f>
        <v>1.0539262269386827E-5</v>
      </c>
      <c r="AG18" s="72">
        <f>$L$18*'National Coal and NG Prices'!V38</f>
        <v>1.0450657043358738E-5</v>
      </c>
      <c r="AH18" s="72">
        <f>$L$18*'National Coal and NG Prices'!W38</f>
        <v>1.0365429424403947E-5</v>
      </c>
      <c r="AI18" s="72">
        <f>$L$18*'National Coal and NG Prices'!X38</f>
        <v>1.0328970254560994E-5</v>
      </c>
      <c r="AJ18" s="72">
        <f>$L$18*'National Coal and NG Prices'!Y38</f>
        <v>1.0260999409733043E-5</v>
      </c>
      <c r="AK18" s="72">
        <f>$L$18*'National Coal and NG Prices'!Z38</f>
        <v>1.0244659985692971E-5</v>
      </c>
      <c r="AL18" s="72">
        <f>$L$18*'National Coal and NG Prices'!AA38</f>
        <v>1.019115289375818E-5</v>
      </c>
      <c r="AM18" s="72">
        <f>$L$18*'National Coal and NG Prices'!AB38</f>
        <v>1.014874793631579E-5</v>
      </c>
      <c r="AN18" s="72">
        <f>$L$18*'National Coal and NG Prices'!AC38</f>
        <v>1.0130673741305528E-5</v>
      </c>
      <c r="AO18" s="72">
        <f>$L$18*'National Coal and NG Prices'!AD38</f>
        <v>1.006638628691313E-5</v>
      </c>
      <c r="AP18" s="72">
        <f>$L$18*'National Coal and NG Prices'!AE38</f>
        <v>1.0023916375488561E-5</v>
      </c>
      <c r="AQ18" s="72">
        <f>$L$18*'National Coal and NG Prices'!AF38</f>
        <v>1.0028186350347791E-5</v>
      </c>
    </row>
    <row r="19" spans="1:43" x14ac:dyDescent="0.25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1.26E-6</v>
      </c>
      <c r="M19" s="72">
        <f>$L$19*'National Coal and NG Prices'!B39</f>
        <v>1.26E-6</v>
      </c>
      <c r="N19" s="72">
        <f>$L$19*'National Coal and NG Prices'!C39</f>
        <v>1.7470390662962504E-6</v>
      </c>
      <c r="O19" s="72">
        <f>$L$19*'National Coal and NG Prices'!D39</f>
        <v>1.5418133628215986E-6</v>
      </c>
      <c r="P19" s="72">
        <f>$L$19*'National Coal and NG Prices'!E39</f>
        <v>1.500489883250757E-6</v>
      </c>
      <c r="Q19" s="72">
        <f>$L$19*'National Coal and NG Prices'!F39</f>
        <v>1.5165556304838674E-6</v>
      </c>
      <c r="R19" s="72">
        <f>$L$19*'National Coal and NG Prices'!G39</f>
        <v>1.5328363209471302E-6</v>
      </c>
      <c r="S19" s="72">
        <f>$L$19*'National Coal and NG Prices'!H39</f>
        <v>1.4742693136333142E-6</v>
      </c>
      <c r="T19" s="72">
        <f>$L$19*'National Coal and NG Prices'!I39</f>
        <v>1.4157023063194985E-6</v>
      </c>
      <c r="U19" s="72">
        <f>$L$19*'National Coal and NG Prices'!J39</f>
        <v>1.4439047842401498E-6</v>
      </c>
      <c r="V19" s="72">
        <f>$L$19*'National Coal and NG Prices'!K39</f>
        <v>1.4937943874982839E-6</v>
      </c>
      <c r="W19" s="72">
        <f>$L$19*'National Coal and NG Prices'!L39</f>
        <v>1.5245065322838966E-6</v>
      </c>
      <c r="X19" s="72">
        <f>$L$19*'National Coal and NG Prices'!M39</f>
        <v>1.5417534777833707E-6</v>
      </c>
      <c r="Y19" s="72">
        <f>$L$19*'National Coal and NG Prices'!N39</f>
        <v>1.551395746579417E-6</v>
      </c>
      <c r="Z19" s="72">
        <f>$L$19*'National Coal and NG Prices'!O39</f>
        <v>1.5682668855534709E-6</v>
      </c>
      <c r="AA19" s="72">
        <f>$L$19*'National Coal and NG Prices'!P39</f>
        <v>1.5648794787900976E-6</v>
      </c>
      <c r="AB19" s="72">
        <f>$L$19*'National Coal and NG Prices'!Q39</f>
        <v>1.5544155836727224E-6</v>
      </c>
      <c r="AC19" s="72">
        <f>$L$19*'National Coal and NG Prices'!R39</f>
        <v>1.5522081064384754E-6</v>
      </c>
      <c r="AD19" s="72">
        <f>$L$19*'National Coal and NG Prices'!S39</f>
        <v>1.5395557818148536E-6</v>
      </c>
      <c r="AE19" s="72">
        <f>$L$19*'National Coal and NG Prices'!T39</f>
        <v>1.5267510753672267E-6</v>
      </c>
      <c r="AF19" s="72">
        <f>$L$19*'National Coal and NG Prices'!U39</f>
        <v>1.5122624468036425E-6</v>
      </c>
      <c r="AG19" s="72">
        <f>$L$19*'National Coal and NG Prices'!V39</f>
        <v>1.5040734681737064E-6</v>
      </c>
      <c r="AH19" s="72">
        <f>$L$19*'National Coal and NG Prices'!W39</f>
        <v>1.5044091200292866E-6</v>
      </c>
      <c r="AI19" s="72">
        <f>$L$19*'National Coal and NG Prices'!X39</f>
        <v>1.5048956092984945E-6</v>
      </c>
      <c r="AJ19" s="72">
        <f>$L$19*'National Coal and NG Prices'!Y39</f>
        <v>1.4969578547567839E-6</v>
      </c>
      <c r="AK19" s="72">
        <f>$L$19*'National Coal and NG Prices'!Z39</f>
        <v>1.5060750240241615E-6</v>
      </c>
      <c r="AL19" s="72">
        <f>$L$19*'National Coal and NG Prices'!AA39</f>
        <v>1.4939534617672631E-6</v>
      </c>
      <c r="AM19" s="72">
        <f>$L$19*'National Coal and NG Prices'!AB39</f>
        <v>1.4855832723195901E-6</v>
      </c>
      <c r="AN19" s="72">
        <f>$L$19*'National Coal and NG Prices'!AC39</f>
        <v>1.4872471171006271E-6</v>
      </c>
      <c r="AO19" s="72">
        <f>$L$19*'National Coal and NG Prices'!AD39</f>
        <v>1.4665700361506429E-6</v>
      </c>
      <c r="AP19" s="72">
        <f>$L$19*'National Coal and NG Prices'!AE39</f>
        <v>1.4464479133299774E-6</v>
      </c>
      <c r="AQ19" s="72">
        <f>$L$19*'National Coal and NG Prices'!AF39</f>
        <v>1.453915137509724E-6</v>
      </c>
    </row>
    <row r="20" spans="1:43" x14ac:dyDescent="0.25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6.2099999999999998E-6</v>
      </c>
      <c r="M20" s="72">
        <f>$L$20*'National Coal and NG Prices'!B40</f>
        <v>6.2099999999999998E-6</v>
      </c>
      <c r="N20" s="72">
        <f>$L$20*'National Coal and NG Prices'!C40</f>
        <v>6.6079024681107029E-6</v>
      </c>
      <c r="O20" s="72">
        <f>$L$20*'National Coal and NG Prices'!D40</f>
        <v>5.8316682907119773E-6</v>
      </c>
      <c r="P20" s="72">
        <f>$L$20*'National Coal and NG Prices'!E40</f>
        <v>5.6753686818967141E-6</v>
      </c>
      <c r="Q20" s="72">
        <f>$L$20*'National Coal and NG Prices'!F40</f>
        <v>5.7361348621394806E-6</v>
      </c>
      <c r="R20" s="72">
        <f>$L$20*'National Coal and NG Prices'!G40</f>
        <v>5.7977140315869144E-6</v>
      </c>
      <c r="S20" s="72">
        <f>$L$20*'National Coal and NG Prices'!H40</f>
        <v>5.914573060297169E-6</v>
      </c>
      <c r="T20" s="72">
        <f>$L$20*'National Coal and NG Prices'!I40</f>
        <v>6.0314320890074236E-6</v>
      </c>
      <c r="U20" s="72">
        <f>$L$20*'National Coal and NG Prices'!J40</f>
        <v>6.076266335992843E-6</v>
      </c>
      <c r="V20" s="72">
        <f>$L$20*'National Coal and NG Prices'!K40</f>
        <v>6.1636435194990665E-6</v>
      </c>
      <c r="W20" s="72">
        <f>$L$20*'National Coal and NG Prices'!L40</f>
        <v>6.3817674582881224E-6</v>
      </c>
      <c r="X20" s="72">
        <f>$L$20*'National Coal and NG Prices'!M40</f>
        <v>6.428198029800874E-6</v>
      </c>
      <c r="Y20" s="72">
        <f>$L$20*'National Coal and NG Prices'!N40</f>
        <v>6.4786123709242111E-6</v>
      </c>
      <c r="Z20" s="72">
        <f>$L$20*'National Coal and NG Prices'!O40</f>
        <v>6.5265749731110588E-6</v>
      </c>
      <c r="AA20" s="72">
        <f>$L$20*'National Coal and NG Prices'!P40</f>
        <v>6.5480521817017949E-6</v>
      </c>
      <c r="AB20" s="72">
        <f>$L$20*'National Coal and NG Prices'!Q40</f>
        <v>6.5523592575457646E-6</v>
      </c>
      <c r="AC20" s="72">
        <f>$L$20*'National Coal and NG Prices'!R40</f>
        <v>6.5611522073779231E-6</v>
      </c>
      <c r="AD20" s="72">
        <f>$L$20*'National Coal and NG Prices'!S40</f>
        <v>6.5710632579338645E-6</v>
      </c>
      <c r="AE20" s="72">
        <f>$L$20*'National Coal and NG Prices'!T40</f>
        <v>6.5668406825827107E-6</v>
      </c>
      <c r="AF20" s="72">
        <f>$L$20*'National Coal and NG Prices'!U40</f>
        <v>6.5594799548715431E-6</v>
      </c>
      <c r="AG20" s="72">
        <f>$L$20*'National Coal and NG Prices'!V40</f>
        <v>6.5572406918119192E-6</v>
      </c>
      <c r="AH20" s="72">
        <f>$L$20*'National Coal and NG Prices'!W40</f>
        <v>6.5714202418998924E-6</v>
      </c>
      <c r="AI20" s="72">
        <f>$L$20*'National Coal and NG Prices'!X40</f>
        <v>6.5870326264312662E-6</v>
      </c>
      <c r="AJ20" s="72">
        <f>$L$20*'National Coal and NG Prices'!Y40</f>
        <v>6.5979325776821189E-6</v>
      </c>
      <c r="AK20" s="72">
        <f>$L$20*'National Coal and NG Prices'!Z40</f>
        <v>6.6146042799857533E-6</v>
      </c>
      <c r="AL20" s="72">
        <f>$L$20*'National Coal and NG Prices'!AA40</f>
        <v>6.6273944705215554E-6</v>
      </c>
      <c r="AM20" s="72">
        <f>$L$20*'National Coal and NG Prices'!AB40</f>
        <v>6.6332776642532696E-6</v>
      </c>
      <c r="AN20" s="72">
        <f>$L$20*'National Coal and NG Prices'!AC40</f>
        <v>6.6397382780192229E-6</v>
      </c>
      <c r="AO20" s="72">
        <f>$L$20*'National Coal and NG Prices'!AD40</f>
        <v>6.6287305580239082E-6</v>
      </c>
      <c r="AP20" s="72">
        <f>$L$20*'National Coal and NG Prices'!AE40</f>
        <v>6.6328839409425378E-6</v>
      </c>
      <c r="AQ20" s="72">
        <f>$L$20*'National Coal and NG Prices'!AF40</f>
        <v>6.6494815522343558E-6</v>
      </c>
    </row>
    <row r="21" spans="1:43" x14ac:dyDescent="0.25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4.42E-6</v>
      </c>
      <c r="M21" s="72">
        <f>$L$21*'National Coal and NG Prices'!B41</f>
        <v>4.42E-6</v>
      </c>
      <c r="N21" s="72">
        <f>$L$21*'National Coal and NG Prices'!C41</f>
        <v>4.8495125596923853E-6</v>
      </c>
      <c r="O21" s="72">
        <f>$L$21*'National Coal and NG Prices'!D41</f>
        <v>4.2798374758478298E-6</v>
      </c>
      <c r="P21" s="72">
        <f>$L$21*'National Coal and NG Prices'!E41</f>
        <v>4.1651298330394551E-6</v>
      </c>
      <c r="Q21" s="72">
        <f>$L$21*'National Coal and NG Prices'!F41</f>
        <v>4.2097258838610222E-6</v>
      </c>
      <c r="R21" s="72">
        <f>$L$21*'National Coal and NG Prices'!G41</f>
        <v>4.2549185841304221E-6</v>
      </c>
      <c r="S21" s="72">
        <f>$L$21*'National Coal and NG Prices'!H41</f>
        <v>4.3480847713134012E-6</v>
      </c>
      <c r="T21" s="72">
        <f>$L$21*'National Coal and NG Prices'!I41</f>
        <v>4.4412509584963811E-6</v>
      </c>
      <c r="U21" s="72">
        <f>$L$21*'National Coal and NG Prices'!J41</f>
        <v>4.4666268620288228E-6</v>
      </c>
      <c r="V21" s="72">
        <f>$L$21*'National Coal and NG Prices'!K41</f>
        <v>4.5358158585595563E-6</v>
      </c>
      <c r="W21" s="72">
        <f>$L$21*'National Coal and NG Prices'!L41</f>
        <v>4.689651540387738E-6</v>
      </c>
      <c r="X21" s="72">
        <f>$L$21*'National Coal and NG Prices'!M41</f>
        <v>4.7145907929556499E-6</v>
      </c>
      <c r="Y21" s="72">
        <f>$L$21*'National Coal and NG Prices'!N41</f>
        <v>4.7437008572575785E-6</v>
      </c>
      <c r="Z21" s="72">
        <f>$L$21*'National Coal and NG Prices'!O41</f>
        <v>4.7789521666376572E-6</v>
      </c>
      <c r="AA21" s="72">
        <f>$L$21*'National Coal and NG Prices'!P41</f>
        <v>4.789382253752561E-6</v>
      </c>
      <c r="AB21" s="72">
        <f>$L$21*'National Coal and NG Prices'!Q41</f>
        <v>4.7843827836754954E-6</v>
      </c>
      <c r="AC21" s="72">
        <f>$L$21*'National Coal and NG Prices'!R41</f>
        <v>4.7846072247174884E-6</v>
      </c>
      <c r="AD21" s="72">
        <f>$L$21*'National Coal and NG Prices'!S41</f>
        <v>4.7858132130957109E-6</v>
      </c>
      <c r="AE21" s="72">
        <f>$L$21*'National Coal and NG Prices'!T41</f>
        <v>4.7736781079288369E-6</v>
      </c>
      <c r="AF21" s="72">
        <f>$L$21*'National Coal and NG Prices'!U41</f>
        <v>4.7591004482068817E-6</v>
      </c>
      <c r="AG21" s="72">
        <f>$L$21*'National Coal and NG Prices'!V41</f>
        <v>4.7511129156470608E-6</v>
      </c>
      <c r="AH21" s="72">
        <f>$L$21*'National Coal and NG Prices'!W41</f>
        <v>4.7597872255642572E-6</v>
      </c>
      <c r="AI21" s="72">
        <f>$L$21*'National Coal and NG Prices'!X41</f>
        <v>4.7698136857371593E-6</v>
      </c>
      <c r="AJ21" s="72">
        <f>$L$21*'National Coal and NG Prices'!Y41</f>
        <v>4.7754791402685268E-6</v>
      </c>
      <c r="AK21" s="72">
        <f>$L$21*'National Coal and NG Prices'!Z41</f>
        <v>4.7874338364234441E-6</v>
      </c>
      <c r="AL21" s="72">
        <f>$L$21*'National Coal and NG Prices'!AA41</f>
        <v>4.7955430686218383E-6</v>
      </c>
      <c r="AM21" s="72">
        <f>$L$21*'National Coal and NG Prices'!AB41</f>
        <v>4.7972376902222722E-6</v>
      </c>
      <c r="AN21" s="72">
        <f>$L$21*'National Coal and NG Prices'!AC41</f>
        <v>4.7985794440264415E-6</v>
      </c>
      <c r="AO21" s="72">
        <f>$L$21*'National Coal and NG Prices'!AD41</f>
        <v>4.7820062771654687E-6</v>
      </c>
      <c r="AP21" s="72">
        <f>$L$21*'National Coal and NG Prices'!AE41</f>
        <v>4.7801202385455715E-6</v>
      </c>
      <c r="AQ21" s="72">
        <f>$L$21*'National Coal and NG Prices'!AF41</f>
        <v>4.7908554920908655E-6</v>
      </c>
    </row>
    <row r="22" spans="1:43" x14ac:dyDescent="0.25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3.3699999999999999E-6</v>
      </c>
      <c r="M22" s="72">
        <f>$L$22*'National Coal and NG Prices'!B42</f>
        <v>3.3699999999999999E-6</v>
      </c>
      <c r="N22" s="72">
        <f>$L$22*'National Coal and NG Prices'!C42</f>
        <v>4.4415465422020379E-6</v>
      </c>
      <c r="O22" s="72">
        <f>$L$22*'National Coal and NG Prices'!D42</f>
        <v>3.9197954656383894E-6</v>
      </c>
      <c r="P22" s="72">
        <f>$L$22*'National Coal and NG Prices'!E42</f>
        <v>3.8147376215749847E-6</v>
      </c>
      <c r="Q22" s="72">
        <f>$L$22*'National Coal and NG Prices'!F42</f>
        <v>3.8555820225089535E-6</v>
      </c>
      <c r="R22" s="72">
        <f>$L$22*'National Coal and NG Prices'!G42</f>
        <v>3.8969728796608031E-6</v>
      </c>
      <c r="S22" s="72">
        <f>$L$22*'National Coal and NG Prices'!H42</f>
        <v>3.7633701726986595E-6</v>
      </c>
      <c r="T22" s="72">
        <f>$L$22*'National Coal and NG Prices'!I42</f>
        <v>3.6297674657365167E-6</v>
      </c>
      <c r="U22" s="72">
        <f>$L$22*'National Coal and NG Prices'!J42</f>
        <v>3.7001462449210069E-6</v>
      </c>
      <c r="V22" s="72">
        <f>$L$22*'National Coal and NG Prices'!K42</f>
        <v>3.8156742362341994E-6</v>
      </c>
      <c r="W22" s="72">
        <f>$L$22*'National Coal and NG Prices'!L42</f>
        <v>3.8743235861786648E-6</v>
      </c>
      <c r="X22" s="72">
        <f>$L$22*'National Coal and NG Prices'!M42</f>
        <v>3.90597816985245E-6</v>
      </c>
      <c r="Y22" s="72">
        <f>$L$22*'National Coal and NG Prices'!N42</f>
        <v>3.9312771548548916E-6</v>
      </c>
      <c r="Z22" s="72">
        <f>$L$22*'National Coal and NG Prices'!O42</f>
        <v>3.9817891788305828E-6</v>
      </c>
      <c r="AA22" s="72">
        <f>$L$22*'National Coal and NG Prices'!P42</f>
        <v>3.982523025695201E-6</v>
      </c>
      <c r="AB22" s="72">
        <f>$L$22*'National Coal and NG Prices'!Q42</f>
        <v>3.9605803433198254E-6</v>
      </c>
      <c r="AC22" s="72">
        <f>$L$22*'National Coal and NG Prices'!R42</f>
        <v>3.9533707937174314E-6</v>
      </c>
      <c r="AD22" s="72">
        <f>$L$22*'National Coal and NG Prices'!S42</f>
        <v>3.9392238569384096E-6</v>
      </c>
      <c r="AE22" s="72">
        <f>$L$22*'National Coal and NG Prices'!T42</f>
        <v>3.9196061248398276E-6</v>
      </c>
      <c r="AF22" s="72">
        <f>$L$22*'National Coal and NG Prices'!U42</f>
        <v>3.8916692578645717E-6</v>
      </c>
      <c r="AG22" s="72">
        <f>$L$22*'National Coal and NG Prices'!V42</f>
        <v>3.8694929785893483E-6</v>
      </c>
      <c r="AH22" s="72">
        <f>$L$22*'National Coal and NG Prices'!W42</f>
        <v>3.8699579686447066E-6</v>
      </c>
      <c r="AI22" s="72">
        <f>$L$22*'National Coal and NG Prices'!X42</f>
        <v>3.8730343957408222E-6</v>
      </c>
      <c r="AJ22" s="72">
        <f>$L$22*'National Coal and NG Prices'!Y42</f>
        <v>3.8616432412567095E-6</v>
      </c>
      <c r="AK22" s="72">
        <f>$L$22*'National Coal and NG Prices'!Z42</f>
        <v>3.8754485976633117E-6</v>
      </c>
      <c r="AL22" s="72">
        <f>$L$22*'National Coal and NG Prices'!AA42</f>
        <v>3.8555465825451025E-6</v>
      </c>
      <c r="AM22" s="72">
        <f>$L$22*'National Coal and NG Prices'!AB42</f>
        <v>3.8412420780459E-6</v>
      </c>
      <c r="AN22" s="72">
        <f>$L$22*'National Coal and NG Prices'!AC42</f>
        <v>3.8560137763447992E-6</v>
      </c>
      <c r="AO22" s="72">
        <f>$L$22*'National Coal and NG Prices'!AD42</f>
        <v>3.8224243051420809E-6</v>
      </c>
      <c r="AP22" s="72">
        <f>$L$22*'National Coal and NG Prices'!AE42</f>
        <v>3.7962151737279664E-6</v>
      </c>
      <c r="AQ22" s="72">
        <f>$L$22*'National Coal and NG Prices'!AF42</f>
        <v>3.8143828420520189E-6</v>
      </c>
    </row>
    <row r="23" spans="1:43" x14ac:dyDescent="0.25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1.26E-6</v>
      </c>
      <c r="M23" s="72">
        <f>$L$23*'National Coal and NG Prices'!B43</f>
        <v>1.26E-6</v>
      </c>
      <c r="N23" s="72">
        <f>$L$23*'National Coal and NG Prices'!C43</f>
        <v>1.7470390662962504E-6</v>
      </c>
      <c r="O23" s="72">
        <f>$L$23*'National Coal and NG Prices'!D43</f>
        <v>1.5418133628215986E-6</v>
      </c>
      <c r="P23" s="72">
        <f>$L$23*'National Coal and NG Prices'!E43</f>
        <v>1.500489883250757E-6</v>
      </c>
      <c r="Q23" s="72">
        <f>$L$23*'National Coal and NG Prices'!F43</f>
        <v>1.5165556304838674E-6</v>
      </c>
      <c r="R23" s="72">
        <f>$L$23*'National Coal and NG Prices'!G43</f>
        <v>1.5328363209471302E-6</v>
      </c>
      <c r="S23" s="72">
        <f>$L$23*'National Coal and NG Prices'!H43</f>
        <v>1.4742693136333142E-6</v>
      </c>
      <c r="T23" s="72">
        <f>$L$23*'National Coal and NG Prices'!I43</f>
        <v>1.4157023063194985E-6</v>
      </c>
      <c r="U23" s="72">
        <f>$L$23*'National Coal and NG Prices'!J43</f>
        <v>1.4439047842401498E-6</v>
      </c>
      <c r="V23" s="72">
        <f>$L$23*'National Coal and NG Prices'!K43</f>
        <v>1.4937943874982839E-6</v>
      </c>
      <c r="W23" s="72">
        <f>$L$23*'National Coal and NG Prices'!L43</f>
        <v>1.5245065322838966E-6</v>
      </c>
      <c r="X23" s="72">
        <f>$L$23*'National Coal and NG Prices'!M43</f>
        <v>1.5417534777833707E-6</v>
      </c>
      <c r="Y23" s="72">
        <f>$L$23*'National Coal and NG Prices'!N43</f>
        <v>1.551395746579417E-6</v>
      </c>
      <c r="Z23" s="72">
        <f>$L$23*'National Coal and NG Prices'!O43</f>
        <v>1.5682668855534709E-6</v>
      </c>
      <c r="AA23" s="72">
        <f>$L$23*'National Coal and NG Prices'!P43</f>
        <v>1.5648794787900976E-6</v>
      </c>
      <c r="AB23" s="72">
        <f>$L$23*'National Coal and NG Prices'!Q43</f>
        <v>1.5544155836727224E-6</v>
      </c>
      <c r="AC23" s="72">
        <f>$L$23*'National Coal and NG Prices'!R43</f>
        <v>1.5522081064384754E-6</v>
      </c>
      <c r="AD23" s="72">
        <f>$L$23*'National Coal and NG Prices'!S43</f>
        <v>1.5395557818148536E-6</v>
      </c>
      <c r="AE23" s="72">
        <f>$L$23*'National Coal and NG Prices'!T43</f>
        <v>1.5267510753672267E-6</v>
      </c>
      <c r="AF23" s="72">
        <f>$L$23*'National Coal and NG Prices'!U43</f>
        <v>1.5122624468036425E-6</v>
      </c>
      <c r="AG23" s="72">
        <f>$L$23*'National Coal and NG Prices'!V43</f>
        <v>1.5040734681737064E-6</v>
      </c>
      <c r="AH23" s="72">
        <f>$L$23*'National Coal and NG Prices'!W43</f>
        <v>1.5044091200292866E-6</v>
      </c>
      <c r="AI23" s="72">
        <f>$L$23*'National Coal and NG Prices'!X43</f>
        <v>1.5048956092984945E-6</v>
      </c>
      <c r="AJ23" s="72">
        <f>$L$23*'National Coal and NG Prices'!Y43</f>
        <v>1.4969578547567839E-6</v>
      </c>
      <c r="AK23" s="72">
        <f>$L$23*'National Coal and NG Prices'!Z43</f>
        <v>1.5060750240241615E-6</v>
      </c>
      <c r="AL23" s="72">
        <f>$L$23*'National Coal and NG Prices'!AA43</f>
        <v>1.4939534617672631E-6</v>
      </c>
      <c r="AM23" s="72">
        <f>$L$23*'National Coal and NG Prices'!AB43</f>
        <v>1.4855832723195901E-6</v>
      </c>
      <c r="AN23" s="72">
        <f>$L$23*'National Coal and NG Prices'!AC43</f>
        <v>1.4872471171006271E-6</v>
      </c>
      <c r="AO23" s="72">
        <f>$L$23*'National Coal and NG Prices'!AD43</f>
        <v>1.4665700361506429E-6</v>
      </c>
      <c r="AP23" s="72">
        <f>$L$23*'National Coal and NG Prices'!AE43</f>
        <v>1.4464479133299774E-6</v>
      </c>
      <c r="AQ23" s="72">
        <f>$L$23*'National Coal and NG Prices'!AF43</f>
        <v>1.453915137509724E-6</v>
      </c>
    </row>
    <row r="24" spans="1:43" x14ac:dyDescent="0.25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3.3699999999999999E-6</v>
      </c>
      <c r="M24" s="72">
        <f>$L$24*'National Coal and NG Prices'!B44</f>
        <v>3.3699999999999999E-6</v>
      </c>
      <c r="N24" s="72">
        <f>$L$24*'National Coal and NG Prices'!C44</f>
        <v>3.3699999999999999E-6</v>
      </c>
      <c r="O24" s="72">
        <f>$L$24*'National Coal and NG Prices'!D44</f>
        <v>3.3699999999999999E-6</v>
      </c>
      <c r="P24" s="72">
        <f>$L$24*'National Coal and NG Prices'!E44</f>
        <v>3.3699999999999999E-6</v>
      </c>
      <c r="Q24" s="72">
        <f>$L$24*'National Coal and NG Prices'!F44</f>
        <v>3.3699999999999999E-6</v>
      </c>
      <c r="R24" s="72">
        <f>$L$24*'National Coal and NG Prices'!G44</f>
        <v>3.3699999999999999E-6</v>
      </c>
      <c r="S24" s="72">
        <f>$L$24*'National Coal and NG Prices'!H44</f>
        <v>3.3699999999999999E-6</v>
      </c>
      <c r="T24" s="72">
        <f>$L$24*'National Coal and NG Prices'!I44</f>
        <v>3.3699999999999999E-6</v>
      </c>
      <c r="U24" s="72">
        <f>$L$24*'National Coal and NG Prices'!J44</f>
        <v>3.3699999999999999E-6</v>
      </c>
      <c r="V24" s="72">
        <f>$L$24*'National Coal and NG Prices'!K44</f>
        <v>3.3699999999999999E-6</v>
      </c>
      <c r="W24" s="72">
        <f>$L$24*'National Coal and NG Prices'!L44</f>
        <v>3.3699999999999999E-6</v>
      </c>
      <c r="X24" s="72">
        <f>$L$24*'National Coal and NG Prices'!M44</f>
        <v>3.3699999999999999E-6</v>
      </c>
      <c r="Y24" s="72">
        <f>$L$24*'National Coal and NG Prices'!N44</f>
        <v>3.3699999999999999E-6</v>
      </c>
      <c r="Z24" s="72">
        <f>$L$24*'National Coal and NG Prices'!O44</f>
        <v>3.3699999999999999E-6</v>
      </c>
      <c r="AA24" s="72">
        <f>$L$24*'National Coal and NG Prices'!P44</f>
        <v>3.3699999999999999E-6</v>
      </c>
      <c r="AB24" s="72">
        <f>$L$24*'National Coal and NG Prices'!Q44</f>
        <v>3.3699999999999999E-6</v>
      </c>
      <c r="AC24" s="72">
        <f>$L$24*'National Coal and NG Prices'!R44</f>
        <v>3.3699999999999999E-6</v>
      </c>
      <c r="AD24" s="72">
        <f>$L$24*'National Coal and NG Prices'!S44</f>
        <v>3.3699999999999999E-6</v>
      </c>
      <c r="AE24" s="72">
        <f>$L$24*'National Coal and NG Prices'!T44</f>
        <v>3.3699999999999999E-6</v>
      </c>
      <c r="AF24" s="72">
        <f>$L$24*'National Coal and NG Prices'!U44</f>
        <v>3.3699999999999999E-6</v>
      </c>
      <c r="AG24" s="72">
        <f>$L$24*'National Coal and NG Prices'!V44</f>
        <v>3.3699999999999999E-6</v>
      </c>
      <c r="AH24" s="72">
        <f>$L$24*'National Coal and NG Prices'!W44</f>
        <v>3.3699999999999999E-6</v>
      </c>
      <c r="AI24" s="72">
        <f>$L$24*'National Coal and NG Prices'!X44</f>
        <v>3.3699999999999999E-6</v>
      </c>
      <c r="AJ24" s="72">
        <f>$L$24*'National Coal and NG Prices'!Y44</f>
        <v>3.3699999999999999E-6</v>
      </c>
      <c r="AK24" s="72">
        <f>$L$24*'National Coal and NG Prices'!Z44</f>
        <v>3.3699999999999999E-6</v>
      </c>
      <c r="AL24" s="72">
        <f>$L$24*'National Coal and NG Prices'!AA44</f>
        <v>3.3699999999999999E-6</v>
      </c>
      <c r="AM24" s="72">
        <f>$L$24*'National Coal and NG Prices'!AB44</f>
        <v>3.3699999999999999E-6</v>
      </c>
      <c r="AN24" s="72">
        <f>$L$24*'National Coal and NG Prices'!AC44</f>
        <v>3.3699999999999999E-6</v>
      </c>
      <c r="AO24" s="72">
        <f>$L$24*'National Coal and NG Prices'!AD44</f>
        <v>3.3699999999999999E-6</v>
      </c>
      <c r="AP24" s="72">
        <f>$L$24*'National Coal and NG Prices'!AE44</f>
        <v>3.3699999999999999E-6</v>
      </c>
      <c r="AQ24" s="72">
        <f>$L$24*'National Coal and NG Prices'!AF44</f>
        <v>3.3699999999999999E-6</v>
      </c>
    </row>
    <row r="25" spans="1:43" x14ac:dyDescent="0.25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3.3699999999999999E-6</v>
      </c>
      <c r="M25" s="72">
        <f>$L$25*'National Coal and NG Prices'!B45</f>
        <v>3.3699999999999999E-6</v>
      </c>
      <c r="N25" s="72">
        <f>$L$25*'National Coal and NG Prices'!C45</f>
        <v>4.4415465422020379E-6</v>
      </c>
      <c r="O25" s="72">
        <f>$L$25*'National Coal and NG Prices'!D45</f>
        <v>3.9197954656383894E-6</v>
      </c>
      <c r="P25" s="72">
        <f>$L$25*'National Coal and NG Prices'!E45</f>
        <v>3.8147376215749847E-6</v>
      </c>
      <c r="Q25" s="72">
        <f>$L$25*'National Coal and NG Prices'!F45</f>
        <v>3.8555820225089535E-6</v>
      </c>
      <c r="R25" s="72">
        <f>$L$25*'National Coal and NG Prices'!G45</f>
        <v>3.8969728796608031E-6</v>
      </c>
      <c r="S25" s="72">
        <f>$L$25*'National Coal and NG Prices'!H45</f>
        <v>3.7633701726986595E-6</v>
      </c>
      <c r="T25" s="72">
        <f>$L$25*'National Coal and NG Prices'!I45</f>
        <v>3.6297674657365167E-6</v>
      </c>
      <c r="U25" s="72">
        <f>$L$25*'National Coal and NG Prices'!J45</f>
        <v>3.7001462449210069E-6</v>
      </c>
      <c r="V25" s="72">
        <f>$L$25*'National Coal and NG Prices'!K45</f>
        <v>3.8156742362341994E-6</v>
      </c>
      <c r="W25" s="72">
        <f>$L$25*'National Coal and NG Prices'!L45</f>
        <v>3.8743235861786648E-6</v>
      </c>
      <c r="X25" s="72">
        <f>$L$25*'National Coal and NG Prices'!M45</f>
        <v>3.90597816985245E-6</v>
      </c>
      <c r="Y25" s="72">
        <f>$L$25*'National Coal and NG Prices'!N45</f>
        <v>3.9312771548548916E-6</v>
      </c>
      <c r="Z25" s="72">
        <f>$L$25*'National Coal and NG Prices'!O45</f>
        <v>3.9817891788305828E-6</v>
      </c>
      <c r="AA25" s="72">
        <f>$L$25*'National Coal and NG Prices'!P45</f>
        <v>3.982523025695201E-6</v>
      </c>
      <c r="AB25" s="72">
        <f>$L$25*'National Coal and NG Prices'!Q45</f>
        <v>3.9605803433198254E-6</v>
      </c>
      <c r="AC25" s="72">
        <f>$L$25*'National Coal and NG Prices'!R45</f>
        <v>3.9533707937174314E-6</v>
      </c>
      <c r="AD25" s="72">
        <f>$L$25*'National Coal and NG Prices'!S45</f>
        <v>3.9392238569384096E-6</v>
      </c>
      <c r="AE25" s="72">
        <f>$L$25*'National Coal and NG Prices'!T45</f>
        <v>3.9196061248398276E-6</v>
      </c>
      <c r="AF25" s="72">
        <f>$L$25*'National Coal and NG Prices'!U45</f>
        <v>3.8916692578645717E-6</v>
      </c>
      <c r="AG25" s="72">
        <f>$L$25*'National Coal and NG Prices'!V45</f>
        <v>3.8694929785893483E-6</v>
      </c>
      <c r="AH25" s="72">
        <f>$L$25*'National Coal and NG Prices'!W45</f>
        <v>3.8699579686447066E-6</v>
      </c>
      <c r="AI25" s="72">
        <f>$L$25*'National Coal and NG Prices'!X45</f>
        <v>3.8730343957408222E-6</v>
      </c>
      <c r="AJ25" s="72">
        <f>$L$25*'National Coal and NG Prices'!Y45</f>
        <v>3.8616432412567095E-6</v>
      </c>
      <c r="AK25" s="72">
        <f>$L$25*'National Coal and NG Prices'!Z45</f>
        <v>3.8754485976633117E-6</v>
      </c>
      <c r="AL25" s="72">
        <f>$L$25*'National Coal and NG Prices'!AA45</f>
        <v>3.8555465825451025E-6</v>
      </c>
      <c r="AM25" s="72">
        <f>$L$25*'National Coal and NG Prices'!AB45</f>
        <v>3.8412420780459E-6</v>
      </c>
      <c r="AN25" s="72">
        <f>$L$25*'National Coal and NG Prices'!AC45</f>
        <v>3.8560137763447992E-6</v>
      </c>
      <c r="AO25" s="72">
        <f>$L$25*'National Coal and NG Prices'!AD45</f>
        <v>3.8224243051420809E-6</v>
      </c>
      <c r="AP25" s="72">
        <f>$L$25*'National Coal and NG Prices'!AE45</f>
        <v>3.7962151737279664E-6</v>
      </c>
      <c r="AQ25" s="72">
        <f>$L$25*'National Coal and NG Prices'!AF45</f>
        <v>3.8143828420520189E-6</v>
      </c>
    </row>
    <row r="26" spans="1:43" x14ac:dyDescent="0.25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5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5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5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5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5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5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5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5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5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5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5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5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5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5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5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5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5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5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5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5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5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5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5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5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5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5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5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5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5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5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5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5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5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5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5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5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5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5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5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5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5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5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5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5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5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5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5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5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5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5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5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5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5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5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5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5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5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5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5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5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5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5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5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5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5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5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5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5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5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5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5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5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5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5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5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5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5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5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5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5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5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5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5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5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5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5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5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5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5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5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5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5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5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5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5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5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5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5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5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5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5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5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5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5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5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5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5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5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5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5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5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5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5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5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5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5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5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5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5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5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5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5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5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5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5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5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5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5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5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5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5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5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5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5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5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5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5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5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5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5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5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5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5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5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5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5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5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5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5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5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5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5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5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5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5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5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5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5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5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5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5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5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5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5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5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5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5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5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5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5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5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5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5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5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5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5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5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5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5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5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5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5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5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5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5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5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5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5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5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5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5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5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5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5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5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5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5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5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5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5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5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5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5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5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5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5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5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5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5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5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5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5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5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5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5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5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5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5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5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5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5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5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5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5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5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5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5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5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5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5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5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5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5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5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5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5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5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5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5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5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5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5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5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5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5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5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5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5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5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5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5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5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5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5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5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5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5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5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5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5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5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5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5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5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5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5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5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5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5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5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5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5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5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5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5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5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5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5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5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5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5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5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5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5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5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5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5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5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5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5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5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5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5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5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5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5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5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5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5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5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5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5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5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5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5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5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5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5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5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5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5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5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5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5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5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5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5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5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5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5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5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5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5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5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5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5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5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5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5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5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5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5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5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5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5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5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5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5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5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5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5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5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5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5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5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5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5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5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5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5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5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5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5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5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5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5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5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5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5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5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5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5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5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5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5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5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5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5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5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5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5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5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5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5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5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5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5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5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5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5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5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5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5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5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5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5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5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5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5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5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5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5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5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5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5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5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5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5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5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5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5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5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5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5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5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5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5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5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5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5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5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5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5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5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5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5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5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5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5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5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5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5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5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5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5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5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5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5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5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5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5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5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5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5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5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5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5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5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5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5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5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5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5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5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5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5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5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5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5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5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5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5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5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5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5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5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5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5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5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5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5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5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5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5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5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5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5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5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5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5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5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5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5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5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5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5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5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5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5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5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5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5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5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5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5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5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5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5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5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5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5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5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5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5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5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70"/>
    <col min="7" max="14" width="8.7109375" style="70"/>
    <col min="15" max="15" width="27.7109375" bestFit="1" customWidth="1"/>
    <col min="17" max="17" width="15.7109375" bestFit="1" customWidth="1"/>
    <col min="18" max="18" width="24.7109375" bestFit="1" customWidth="1"/>
    <col min="19" max="19" width="9.140625" bestFit="1" customWidth="1"/>
  </cols>
  <sheetData>
    <row r="1" spans="1:50" ht="14.85" customHeight="1" x14ac:dyDescent="0.25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5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5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5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5.75" thickBot="1" x14ac:dyDescent="0.3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5.75" thickBot="1" x14ac:dyDescent="0.3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5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5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5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5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5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1.8622415250124439E-6</v>
      </c>
      <c r="T11" s="72">
        <f>$S$11*'National Coal and NG Prices'!B28</f>
        <v>1.8622415250124439E-6</v>
      </c>
      <c r="U11" s="72">
        <f>$S$11*'National Coal and NG Prices'!C28</f>
        <v>1.9389489579616524E-6</v>
      </c>
      <c r="V11" s="72">
        <f>$S$11*'National Coal and NG Prices'!D28</f>
        <v>1.9436425316567395E-6</v>
      </c>
      <c r="W11" s="72">
        <f>$S$11*'National Coal and NG Prices'!E28</f>
        <v>1.8705778723216287E-6</v>
      </c>
      <c r="X11" s="72">
        <f>$S$11*'National Coal and NG Prices'!F28</f>
        <v>1.8377559371993083E-6</v>
      </c>
      <c r="Y11" s="72">
        <f>$S$11*'National Coal and NG Prices'!G28</f>
        <v>1.7592485226298857E-6</v>
      </c>
      <c r="Z11" s="72">
        <f>$S$11*'National Coal and NG Prices'!H28</f>
        <v>1.7403613641371343E-6</v>
      </c>
      <c r="AA11" s="72">
        <f>$S$11*'National Coal and NG Prices'!I28</f>
        <v>1.7234211046833275E-6</v>
      </c>
      <c r="AB11" s="72">
        <f>$S$11*'National Coal and NG Prices'!J28</f>
        <v>1.6838039957039408E-6</v>
      </c>
      <c r="AC11" s="72">
        <f>$S$11*'National Coal and NG Prices'!K28</f>
        <v>1.6780216763693834E-6</v>
      </c>
      <c r="AD11" s="72">
        <f>$S$11*'National Coal and NG Prices'!L28</f>
        <v>1.6738029086368175E-6</v>
      </c>
      <c r="AE11" s="72">
        <f>$S$11*'National Coal and NG Prices'!M28</f>
        <v>1.6780090278498901E-6</v>
      </c>
      <c r="AF11" s="72">
        <f>$S$11*'National Coal and NG Prices'!N28</f>
        <v>1.6544798627030628E-6</v>
      </c>
      <c r="AG11" s="72">
        <f>$S$11*'National Coal and NG Prices'!O28</f>
        <v>1.6398883360228754E-6</v>
      </c>
      <c r="AH11" s="72">
        <f>$S$11*'National Coal and NG Prices'!P28</f>
        <v>1.6348153067429864E-6</v>
      </c>
      <c r="AI11" s="72">
        <f>$S$11*'National Coal and NG Prices'!Q28</f>
        <v>1.6206664782450678E-6</v>
      </c>
      <c r="AJ11" s="72">
        <f>$S$11*'National Coal and NG Prices'!R28</f>
        <v>1.6111236567688209E-6</v>
      </c>
      <c r="AK11" s="72">
        <f>$S$11*'National Coal and NG Prices'!S28</f>
        <v>1.6097692922199897E-6</v>
      </c>
      <c r="AL11" s="72">
        <f>$S$11*'National Coal and NG Prices'!T28</f>
        <v>1.6226454850642651E-6</v>
      </c>
      <c r="AM11" s="72">
        <f>$S$11*'National Coal and NG Prices'!U28</f>
        <v>1.6198579459605285E-6</v>
      </c>
      <c r="AN11" s="72">
        <f>$S$11*'National Coal and NG Prices'!V28</f>
        <v>1.6188460644010571E-6</v>
      </c>
      <c r="AO11" s="72">
        <f>$S$11*'National Coal and NG Prices'!W28</f>
        <v>1.6177651024658908E-6</v>
      </c>
      <c r="AP11" s="72">
        <f>$S$11*'National Coal and NG Prices'!X28</f>
        <v>1.6128662335697955E-6</v>
      </c>
      <c r="AQ11" s="72">
        <f>$S$11*'National Coal and NG Prices'!Y28</f>
        <v>1.611416518643245E-6</v>
      </c>
      <c r="AR11" s="72">
        <f>$S$11*'National Coal and NG Prices'!Z28</f>
        <v>1.6091232447627885E-6</v>
      </c>
      <c r="AS11" s="72">
        <f>$S$11*'National Coal and NG Prices'!AA28</f>
        <v>1.6045425347801042E-6</v>
      </c>
      <c r="AT11" s="72">
        <f>$S$11*'National Coal and NG Prices'!AB28</f>
        <v>1.6024779072135668E-6</v>
      </c>
      <c r="AU11" s="72">
        <f>$S$11*'National Coal and NG Prices'!AC28</f>
        <v>1.6002585785239952E-6</v>
      </c>
      <c r="AV11" s="72">
        <f>$S$11*'National Coal and NG Prices'!AD28</f>
        <v>1.590097925518648E-6</v>
      </c>
      <c r="AW11" s="72">
        <f>$S$11*'National Coal and NG Prices'!AE28</f>
        <v>1.5877793545992048E-6</v>
      </c>
      <c r="AX11" s="72">
        <f>$S$11*'National Coal and NG Prices'!AF28</f>
        <v>1.5865884478407496E-6</v>
      </c>
    </row>
    <row r="12" spans="1:50" x14ac:dyDescent="0.25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5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5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3.0211548033847681E-6</v>
      </c>
      <c r="T14" s="72">
        <f>$S$14*'National Coal and NG Prices'!B31</f>
        <v>3.0211548033847681E-6</v>
      </c>
      <c r="U14" s="72">
        <f>$S$14*'National Coal and NG Prices'!C31</f>
        <v>2.8177584174570693E-6</v>
      </c>
      <c r="V14" s="72">
        <f>$S$14*'National Coal and NG Prices'!D31</f>
        <v>2.7545118184718795E-6</v>
      </c>
      <c r="W14" s="72">
        <f>$S$14*'National Coal and NG Prices'!E31</f>
        <v>2.7030688531160342E-6</v>
      </c>
      <c r="X14" s="72">
        <f>$S$14*'National Coal and NG Prices'!F31</f>
        <v>2.660319085012256E-6</v>
      </c>
      <c r="Y14" s="72">
        <f>$S$14*'National Coal and NG Prices'!G31</f>
        <v>2.6314308886150274E-6</v>
      </c>
      <c r="Z14" s="72">
        <f>$S$14*'National Coal and NG Prices'!H31</f>
        <v>2.6064633557515868E-6</v>
      </c>
      <c r="AA14" s="72">
        <f>$S$14*'National Coal and NG Prices'!I31</f>
        <v>2.5934054069604658E-6</v>
      </c>
      <c r="AB14" s="72">
        <f>$S$14*'National Coal and NG Prices'!J31</f>
        <v>2.587411692973146E-6</v>
      </c>
      <c r="AC14" s="72">
        <f>$S$14*'National Coal and NG Prices'!K31</f>
        <v>2.5930938842507684E-6</v>
      </c>
      <c r="AD14" s="72">
        <f>$S$14*'National Coal and NG Prices'!L31</f>
        <v>2.6103877715694207E-6</v>
      </c>
      <c r="AE14" s="72">
        <f>$S$14*'National Coal and NG Prices'!M31</f>
        <v>2.6253297803060535E-6</v>
      </c>
      <c r="AF14" s="72">
        <f>$S$14*'National Coal and NG Prices'!N31</f>
        <v>2.6346394940869586E-6</v>
      </c>
      <c r="AG14" s="72">
        <f>$S$14*'National Coal and NG Prices'!O31</f>
        <v>2.6480993911142843E-6</v>
      </c>
      <c r="AH14" s="72">
        <f>$S$14*'National Coal and NG Prices'!P31</f>
        <v>2.6630667145682673E-6</v>
      </c>
      <c r="AI14" s="72">
        <f>$S$14*'National Coal and NG Prices'!Q31</f>
        <v>2.6798433307413279E-6</v>
      </c>
      <c r="AJ14" s="72">
        <f>$S$14*'National Coal and NG Prices'!R31</f>
        <v>2.6944947895046129E-6</v>
      </c>
      <c r="AK14" s="72">
        <f>$S$14*'National Coal and NG Prices'!S31</f>
        <v>2.7115012470281081E-6</v>
      </c>
      <c r="AL14" s="72">
        <f>$S$14*'National Coal and NG Prices'!T31</f>
        <v>2.7278014562229651E-6</v>
      </c>
      <c r="AM14" s="72">
        <f>$S$14*'National Coal and NG Prices'!U31</f>
        <v>2.7449336810022212E-6</v>
      </c>
      <c r="AN14" s="72">
        <f>$S$14*'National Coal and NG Prices'!V31</f>
        <v>2.7627670953306992E-6</v>
      </c>
      <c r="AO14" s="72">
        <f>$S$14*'National Coal and NG Prices'!W31</f>
        <v>2.7787016457634796E-6</v>
      </c>
      <c r="AP14" s="72">
        <f>$S$14*'National Coal and NG Prices'!X31</f>
        <v>2.7962521174688057E-6</v>
      </c>
      <c r="AQ14" s="72">
        <f>$S$14*'National Coal and NG Prices'!Y31</f>
        <v>2.8168114880089549E-6</v>
      </c>
      <c r="AR14" s="72">
        <f>$S$14*'National Coal and NG Prices'!Z31</f>
        <v>2.8287765769589642E-6</v>
      </c>
      <c r="AS14" s="72">
        <f>$S$14*'National Coal and NG Prices'!AA31</f>
        <v>2.8530943116490242E-6</v>
      </c>
      <c r="AT14" s="72">
        <f>$S$14*'National Coal and NG Prices'!AB31</f>
        <v>2.8709843711633523E-6</v>
      </c>
      <c r="AU14" s="72">
        <f>$S$14*'National Coal and NG Prices'!AC31</f>
        <v>2.8899808015438786E-6</v>
      </c>
      <c r="AV14" s="72">
        <f>$S$14*'National Coal and NG Prices'!AD31</f>
        <v>2.9118698320257179E-6</v>
      </c>
      <c r="AW14" s="72">
        <f>$S$14*'National Coal and NG Prices'!AE31</f>
        <v>2.9336490420566216E-6</v>
      </c>
      <c r="AX14" s="72">
        <f>$S$14*'National Coal and NG Prices'!AF31</f>
        <v>2.9611461564509223E-6</v>
      </c>
    </row>
    <row r="15" spans="1:50" x14ac:dyDescent="0.25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1.8622415250124439E-6</v>
      </c>
      <c r="T15" s="72">
        <f>$S$11*'National Coal and NG Prices'!B28</f>
        <v>1.8622415250124439E-6</v>
      </c>
      <c r="U15" s="72">
        <f>$S$11*'National Coal and NG Prices'!C28</f>
        <v>1.9389489579616524E-6</v>
      </c>
      <c r="V15" s="72">
        <f>$S$11*'National Coal and NG Prices'!D28</f>
        <v>1.9436425316567395E-6</v>
      </c>
      <c r="W15" s="72">
        <f>$S$11*'National Coal and NG Prices'!E28</f>
        <v>1.8705778723216287E-6</v>
      </c>
      <c r="X15" s="72">
        <f>$S$11*'National Coal and NG Prices'!F28</f>
        <v>1.8377559371993083E-6</v>
      </c>
      <c r="Y15" s="72">
        <f>$S$11*'National Coal and NG Prices'!G28</f>
        <v>1.7592485226298857E-6</v>
      </c>
      <c r="Z15" s="72">
        <f>$S$11*'National Coal and NG Prices'!H28</f>
        <v>1.7403613641371343E-6</v>
      </c>
      <c r="AA15" s="72">
        <f>$S$11*'National Coal and NG Prices'!I28</f>
        <v>1.7234211046833275E-6</v>
      </c>
      <c r="AB15" s="72">
        <f>$S$11*'National Coal and NG Prices'!J28</f>
        <v>1.6838039957039408E-6</v>
      </c>
      <c r="AC15" s="72">
        <f>$S$11*'National Coal and NG Prices'!K28</f>
        <v>1.6780216763693834E-6</v>
      </c>
      <c r="AD15" s="72">
        <f>$S$11*'National Coal and NG Prices'!L28</f>
        <v>1.6738029086368175E-6</v>
      </c>
      <c r="AE15" s="72">
        <f>$S$11*'National Coal and NG Prices'!M28</f>
        <v>1.6780090278498901E-6</v>
      </c>
      <c r="AF15" s="72">
        <f>$S$11*'National Coal and NG Prices'!N28</f>
        <v>1.6544798627030628E-6</v>
      </c>
      <c r="AG15" s="72">
        <f>$S$11*'National Coal and NG Prices'!O28</f>
        <v>1.6398883360228754E-6</v>
      </c>
      <c r="AH15" s="72">
        <f>$S$11*'National Coal and NG Prices'!P28</f>
        <v>1.6348153067429864E-6</v>
      </c>
      <c r="AI15" s="72">
        <f>$S$11*'National Coal and NG Prices'!Q28</f>
        <v>1.6206664782450678E-6</v>
      </c>
      <c r="AJ15" s="72">
        <f>$S$11*'National Coal and NG Prices'!R28</f>
        <v>1.6111236567688209E-6</v>
      </c>
      <c r="AK15" s="72">
        <f>$S$11*'National Coal and NG Prices'!S28</f>
        <v>1.6097692922199897E-6</v>
      </c>
      <c r="AL15" s="72">
        <f>$S$11*'National Coal and NG Prices'!T28</f>
        <v>1.6226454850642651E-6</v>
      </c>
      <c r="AM15" s="72">
        <f>$S$11*'National Coal and NG Prices'!U28</f>
        <v>1.6198579459605285E-6</v>
      </c>
      <c r="AN15" s="72">
        <f>$S$11*'National Coal and NG Prices'!V28</f>
        <v>1.6188460644010571E-6</v>
      </c>
      <c r="AO15" s="72">
        <f>$S$11*'National Coal and NG Prices'!W28</f>
        <v>1.6177651024658908E-6</v>
      </c>
      <c r="AP15" s="72">
        <f>$S$11*'National Coal and NG Prices'!X28</f>
        <v>1.6128662335697955E-6</v>
      </c>
      <c r="AQ15" s="72">
        <f>$S$11*'National Coal and NG Prices'!Y28</f>
        <v>1.611416518643245E-6</v>
      </c>
      <c r="AR15" s="72">
        <f>$S$11*'National Coal and NG Prices'!Z28</f>
        <v>1.6091232447627885E-6</v>
      </c>
      <c r="AS15" s="72">
        <f>$S$11*'National Coal and NG Prices'!AA28</f>
        <v>1.6045425347801042E-6</v>
      </c>
      <c r="AT15" s="72">
        <f>$S$11*'National Coal and NG Prices'!AB28</f>
        <v>1.6024779072135668E-6</v>
      </c>
      <c r="AU15" s="72">
        <f>$S$11*'National Coal and NG Prices'!AC28</f>
        <v>1.6002585785239952E-6</v>
      </c>
      <c r="AV15" s="72">
        <f>$S$11*'National Coal and NG Prices'!AD28</f>
        <v>1.590097925518648E-6</v>
      </c>
      <c r="AW15" s="72">
        <f>$S$11*'National Coal and NG Prices'!AE28</f>
        <v>1.5877793545992048E-6</v>
      </c>
      <c r="AX15" s="72">
        <f>$S$11*'National Coal and NG Prices'!AF28</f>
        <v>1.5865884478407496E-6</v>
      </c>
    </row>
    <row r="16" spans="1:50" x14ac:dyDescent="0.25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3.0211548033847681E-6</v>
      </c>
      <c r="T16" s="72">
        <f>$S$14*'National Coal and NG Prices'!B31</f>
        <v>3.0211548033847681E-6</v>
      </c>
      <c r="U16" s="72">
        <f>$S$14*'National Coal and NG Prices'!C31</f>
        <v>2.8177584174570693E-6</v>
      </c>
      <c r="V16" s="72">
        <f>$S$14*'National Coal and NG Prices'!D31</f>
        <v>2.7545118184718795E-6</v>
      </c>
      <c r="W16" s="72">
        <f>$S$14*'National Coal and NG Prices'!E31</f>
        <v>2.7030688531160342E-6</v>
      </c>
      <c r="X16" s="72">
        <f>$S$14*'National Coal and NG Prices'!F31</f>
        <v>2.660319085012256E-6</v>
      </c>
      <c r="Y16" s="72">
        <f>$S$14*'National Coal and NG Prices'!G31</f>
        <v>2.6314308886150274E-6</v>
      </c>
      <c r="Z16" s="72">
        <f>$S$14*'National Coal and NG Prices'!H31</f>
        <v>2.6064633557515868E-6</v>
      </c>
      <c r="AA16" s="72">
        <f>$S$14*'National Coal and NG Prices'!I31</f>
        <v>2.5934054069604658E-6</v>
      </c>
      <c r="AB16" s="72">
        <f>$S$14*'National Coal and NG Prices'!J31</f>
        <v>2.587411692973146E-6</v>
      </c>
      <c r="AC16" s="72">
        <f>$S$14*'National Coal and NG Prices'!K31</f>
        <v>2.5930938842507684E-6</v>
      </c>
      <c r="AD16" s="72">
        <f>$S$14*'National Coal and NG Prices'!L31</f>
        <v>2.6103877715694207E-6</v>
      </c>
      <c r="AE16" s="72">
        <f>$S$14*'National Coal and NG Prices'!M31</f>
        <v>2.6253297803060535E-6</v>
      </c>
      <c r="AF16" s="72">
        <f>$S$14*'National Coal and NG Prices'!N31</f>
        <v>2.6346394940869586E-6</v>
      </c>
      <c r="AG16" s="72">
        <f>$S$14*'National Coal and NG Prices'!O31</f>
        <v>2.6480993911142843E-6</v>
      </c>
      <c r="AH16" s="72">
        <f>$S$14*'National Coal and NG Prices'!P31</f>
        <v>2.6630667145682673E-6</v>
      </c>
      <c r="AI16" s="72">
        <f>$S$14*'National Coal and NG Prices'!Q31</f>
        <v>2.6798433307413279E-6</v>
      </c>
      <c r="AJ16" s="72">
        <f>$S$14*'National Coal and NG Prices'!R31</f>
        <v>2.6944947895046129E-6</v>
      </c>
      <c r="AK16" s="72">
        <f>$S$14*'National Coal and NG Prices'!S31</f>
        <v>2.7115012470281081E-6</v>
      </c>
      <c r="AL16" s="72">
        <f>$S$14*'National Coal and NG Prices'!T31</f>
        <v>2.7278014562229651E-6</v>
      </c>
      <c r="AM16" s="72">
        <f>$S$14*'National Coal and NG Prices'!U31</f>
        <v>2.7449336810022212E-6</v>
      </c>
      <c r="AN16" s="72">
        <f>$S$14*'National Coal and NG Prices'!V31</f>
        <v>2.7627670953306992E-6</v>
      </c>
      <c r="AO16" s="72">
        <f>$S$14*'National Coal and NG Prices'!W31</f>
        <v>2.7787016457634796E-6</v>
      </c>
      <c r="AP16" s="72">
        <f>$S$14*'National Coal and NG Prices'!X31</f>
        <v>2.7962521174688057E-6</v>
      </c>
      <c r="AQ16" s="72">
        <f>$S$14*'National Coal and NG Prices'!Y31</f>
        <v>2.8168114880089549E-6</v>
      </c>
      <c r="AR16" s="72">
        <f>$S$14*'National Coal and NG Prices'!Z31</f>
        <v>2.8287765769589642E-6</v>
      </c>
      <c r="AS16" s="72">
        <f>$S$14*'National Coal and NG Prices'!AA31</f>
        <v>2.8530943116490242E-6</v>
      </c>
      <c r="AT16" s="72">
        <f>$S$14*'National Coal and NG Prices'!AB31</f>
        <v>2.8709843711633523E-6</v>
      </c>
      <c r="AU16" s="72">
        <f>$S$14*'National Coal and NG Prices'!AC31</f>
        <v>2.8899808015438786E-6</v>
      </c>
      <c r="AV16" s="72">
        <f>$S$14*'National Coal and NG Prices'!AD31</f>
        <v>2.9118698320257179E-6</v>
      </c>
      <c r="AW16" s="72">
        <f>$S$14*'National Coal and NG Prices'!AE31</f>
        <v>2.9336490420566216E-6</v>
      </c>
      <c r="AX16" s="72">
        <f>$S$14*'National Coal and NG Prices'!AF31</f>
        <v>2.9611461564509223E-6</v>
      </c>
    </row>
    <row r="17" spans="1:50" x14ac:dyDescent="0.25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3.0211548033847681E-6</v>
      </c>
      <c r="T17" s="72">
        <f>$S$14*'National Coal and NG Prices'!B31</f>
        <v>3.0211548033847681E-6</v>
      </c>
      <c r="U17" s="72">
        <f>$S$14*'National Coal and NG Prices'!C31</f>
        <v>2.8177584174570693E-6</v>
      </c>
      <c r="V17" s="72">
        <f>$S$14*'National Coal and NG Prices'!D31</f>
        <v>2.7545118184718795E-6</v>
      </c>
      <c r="W17" s="72">
        <f>$S$14*'National Coal and NG Prices'!E31</f>
        <v>2.7030688531160342E-6</v>
      </c>
      <c r="X17" s="72">
        <f>$S$14*'National Coal and NG Prices'!F31</f>
        <v>2.660319085012256E-6</v>
      </c>
      <c r="Y17" s="72">
        <f>$S$14*'National Coal and NG Prices'!G31</f>
        <v>2.6314308886150274E-6</v>
      </c>
      <c r="Z17" s="72">
        <f>$S$14*'National Coal and NG Prices'!H31</f>
        <v>2.6064633557515868E-6</v>
      </c>
      <c r="AA17" s="72">
        <f>$S$14*'National Coal and NG Prices'!I31</f>
        <v>2.5934054069604658E-6</v>
      </c>
      <c r="AB17" s="72">
        <f>$S$14*'National Coal and NG Prices'!J31</f>
        <v>2.587411692973146E-6</v>
      </c>
      <c r="AC17" s="72">
        <f>$S$14*'National Coal and NG Prices'!K31</f>
        <v>2.5930938842507684E-6</v>
      </c>
      <c r="AD17" s="72">
        <f>$S$14*'National Coal and NG Prices'!L31</f>
        <v>2.6103877715694207E-6</v>
      </c>
      <c r="AE17" s="72">
        <f>$S$14*'National Coal and NG Prices'!M31</f>
        <v>2.6253297803060535E-6</v>
      </c>
      <c r="AF17" s="72">
        <f>$S$14*'National Coal and NG Prices'!N31</f>
        <v>2.6346394940869586E-6</v>
      </c>
      <c r="AG17" s="72">
        <f>$S$14*'National Coal and NG Prices'!O31</f>
        <v>2.6480993911142843E-6</v>
      </c>
      <c r="AH17" s="72">
        <f>$S$14*'National Coal and NG Prices'!P31</f>
        <v>2.6630667145682673E-6</v>
      </c>
      <c r="AI17" s="72">
        <f>$S$14*'National Coal and NG Prices'!Q31</f>
        <v>2.6798433307413279E-6</v>
      </c>
      <c r="AJ17" s="72">
        <f>$S$14*'National Coal and NG Prices'!R31</f>
        <v>2.6944947895046129E-6</v>
      </c>
      <c r="AK17" s="72">
        <f>$S$14*'National Coal and NG Prices'!S31</f>
        <v>2.7115012470281081E-6</v>
      </c>
      <c r="AL17" s="72">
        <f>$S$14*'National Coal and NG Prices'!T31</f>
        <v>2.7278014562229651E-6</v>
      </c>
      <c r="AM17" s="72">
        <f>$S$14*'National Coal and NG Prices'!U31</f>
        <v>2.7449336810022212E-6</v>
      </c>
      <c r="AN17" s="72">
        <f>$S$14*'National Coal and NG Prices'!V31</f>
        <v>2.7627670953306992E-6</v>
      </c>
      <c r="AO17" s="72">
        <f>$S$14*'National Coal and NG Prices'!W31</f>
        <v>2.7787016457634796E-6</v>
      </c>
      <c r="AP17" s="72">
        <f>$S$14*'National Coal and NG Prices'!X31</f>
        <v>2.7962521174688057E-6</v>
      </c>
      <c r="AQ17" s="72">
        <f>$S$14*'National Coal and NG Prices'!Y31</f>
        <v>2.8168114880089549E-6</v>
      </c>
      <c r="AR17" s="72">
        <f>$S$14*'National Coal and NG Prices'!Z31</f>
        <v>2.8287765769589642E-6</v>
      </c>
      <c r="AS17" s="72">
        <f>$S$14*'National Coal and NG Prices'!AA31</f>
        <v>2.8530943116490242E-6</v>
      </c>
      <c r="AT17" s="72">
        <f>$S$14*'National Coal and NG Prices'!AB31</f>
        <v>2.8709843711633523E-6</v>
      </c>
      <c r="AU17" s="72">
        <f>$S$14*'National Coal and NG Prices'!AC31</f>
        <v>2.8899808015438786E-6</v>
      </c>
      <c r="AV17" s="72">
        <f>$S$14*'National Coal and NG Prices'!AD31</f>
        <v>2.9118698320257179E-6</v>
      </c>
      <c r="AW17" s="72">
        <f>$S$14*'National Coal and NG Prices'!AE31</f>
        <v>2.9336490420566216E-6</v>
      </c>
      <c r="AX17" s="72">
        <f>$S$14*'National Coal and NG Prices'!AF31</f>
        <v>2.9611461564509223E-6</v>
      </c>
    </row>
    <row r="18" spans="1:50" x14ac:dyDescent="0.25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5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5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5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1.2945327E-5</v>
      </c>
      <c r="T21" s="72">
        <f>$S$21*'National Coal and NG Prices'!B38</f>
        <v>1.2945327E-5</v>
      </c>
      <c r="U21" s="72">
        <f>$S$21*'National Coal and NG Prices'!C38</f>
        <v>1.0746814884135337E-5</v>
      </c>
      <c r="V21" s="72">
        <f>$S$21*'National Coal and NG Prices'!D38</f>
        <v>9.4843802384211574E-6</v>
      </c>
      <c r="W21" s="72">
        <f>$S$21*'National Coal and NG Prices'!E38</f>
        <v>9.230181122967105E-6</v>
      </c>
      <c r="X21" s="72">
        <f>$S$21*'National Coal and NG Prices'!F38</f>
        <v>9.3290086848805175E-6</v>
      </c>
      <c r="Y21" s="72">
        <f>$S$21*'National Coal and NG Prices'!G38</f>
        <v>9.4291584582714073E-6</v>
      </c>
      <c r="Z21" s="72">
        <f>$S$21*'National Coal and NG Prices'!H38</f>
        <v>1.0692028218170032E-5</v>
      </c>
      <c r="AA21" s="72">
        <f>$S$21*'National Coal and NG Prices'!I38</f>
        <v>1.1954897978068659E-5</v>
      </c>
      <c r="AB21" s="72">
        <f>$S$21*'National Coal and NG Prices'!J38</f>
        <v>1.170071185259712E-5</v>
      </c>
      <c r="AC21" s="72">
        <f>$S$21*'National Coal and NG Prices'!K38</f>
        <v>1.1512060981803579E-5</v>
      </c>
      <c r="AD21" s="72">
        <f>$S$21*'National Coal and NG Prices'!L38</f>
        <v>1.1986175805672088E-5</v>
      </c>
      <c r="AE21" s="72">
        <f>$S$21*'National Coal and NG Prices'!M38</f>
        <v>1.1708131971467253E-5</v>
      </c>
      <c r="AF21" s="72">
        <f>$S$21*'National Coal and NG Prices'!N38</f>
        <v>1.1589678950513429E-5</v>
      </c>
      <c r="AG21" s="72">
        <f>$S$21*'National Coal and NG Prices'!O38</f>
        <v>1.1419378707879862E-5</v>
      </c>
      <c r="AH21" s="72">
        <f>$S$21*'National Coal and NG Prices'!P38</f>
        <v>1.1251117977183755E-5</v>
      </c>
      <c r="AI21" s="72">
        <f>$S$21*'National Coal and NG Prices'!Q38</f>
        <v>1.103270397490831E-5</v>
      </c>
      <c r="AJ21" s="72">
        <f>$S$21*'National Coal and NG Prices'!R38</f>
        <v>1.0891218809379471E-5</v>
      </c>
      <c r="AK21" s="72">
        <f>$S$21*'National Coal and NG Prices'!S38</f>
        <v>1.0753158390702645E-5</v>
      </c>
      <c r="AL21" s="72">
        <f>$S$21*'National Coal and NG Prices'!T38</f>
        <v>1.0623261994908305E-5</v>
      </c>
      <c r="AM21" s="72">
        <f>$S$21*'National Coal and NG Prices'!U38</f>
        <v>1.0503017430021135E-5</v>
      </c>
      <c r="AN21" s="72">
        <f>$S$21*'National Coal and NG Prices'!V38</f>
        <v>1.041471692002556E-5</v>
      </c>
      <c r="AO21" s="72">
        <f>$S$21*'National Coal and NG Prices'!W38</f>
        <v>1.0329782401411151E-5</v>
      </c>
      <c r="AP21" s="72">
        <f>$S$21*'National Coal and NG Prices'!X38</f>
        <v>1.0293448615747906E-5</v>
      </c>
      <c r="AQ21" s="72">
        <f>$S$21*'National Coal and NG Prices'!Y38</f>
        <v>1.0225711524696014E-5</v>
      </c>
      <c r="AR21" s="72">
        <f>$S$21*'National Coal and NG Prices'!Z38</f>
        <v>1.0209428292425776E-5</v>
      </c>
      <c r="AS21" s="72">
        <f>$S$21*'National Coal and NG Prices'!AA38</f>
        <v>1.0156105212986597E-5</v>
      </c>
      <c r="AT21" s="72">
        <f>$S$21*'National Coal and NG Prices'!AB38</f>
        <v>1.011384608746598E-5</v>
      </c>
      <c r="AU21" s="72">
        <f>$S$21*'National Coal and NG Prices'!AC38</f>
        <v>1.0095834050155E-5</v>
      </c>
      <c r="AV21" s="72">
        <f>$S$21*'National Coal and NG Prices'!AD38</f>
        <v>1.0031767682248367E-5</v>
      </c>
      <c r="AW21" s="72">
        <f>$S$21*'National Coal and NG Prices'!AE38</f>
        <v>9.9894438261242648E-6</v>
      </c>
      <c r="AX21" s="72">
        <f>$S$21*'National Coal and NG Prices'!AF38</f>
        <v>9.9936991164117557E-6</v>
      </c>
    </row>
    <row r="22" spans="1:50" x14ac:dyDescent="0.25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2.5733670000000004E-6</v>
      </c>
      <c r="T22" s="72">
        <f>$S$22*'National Coal and NG Prices'!B39</f>
        <v>2.5733670000000004E-6</v>
      </c>
      <c r="U22" s="72">
        <f>$S$22*'National Coal and NG Prices'!C39</f>
        <v>3.5680735562837967E-6</v>
      </c>
      <c r="V22" s="72">
        <f>$S$22*'National Coal and NG Prices'!D39</f>
        <v>3.1489298635270871E-6</v>
      </c>
      <c r="W22" s="72">
        <f>$S$22*'National Coal and NG Prices'!E39</f>
        <v>3.0645326582471042E-6</v>
      </c>
      <c r="X22" s="72">
        <f>$S$22*'National Coal and NG Prices'!F39</f>
        <v>3.0973446136122053E-6</v>
      </c>
      <c r="Y22" s="72">
        <f>$S$22*'National Coal and NG Prices'!G39</f>
        <v>3.1305955593069476E-6</v>
      </c>
      <c r="Z22" s="72">
        <f>$S$22*'National Coal and NG Prices'!H39</f>
        <v>3.0109809530290646E-6</v>
      </c>
      <c r="AA22" s="72">
        <f>$S$22*'National Coal and NG Prices'!I39</f>
        <v>2.8913663467511819E-6</v>
      </c>
      <c r="AB22" s="72">
        <f>$S$22*'National Coal and NG Prices'!J39</f>
        <v>2.9489658118299384E-6</v>
      </c>
      <c r="AC22" s="72">
        <f>$S$22*'National Coal and NG Prices'!K39</f>
        <v>3.0508580806137277E-6</v>
      </c>
      <c r="AD22" s="72">
        <f>$S$22*'National Coal and NG Prices'!L39</f>
        <v>3.1135831757649324E-6</v>
      </c>
      <c r="AE22" s="72">
        <f>$S$22*'National Coal and NG Prices'!M39</f>
        <v>3.1488075570340948E-6</v>
      </c>
      <c r="AF22" s="72">
        <f>$S$22*'National Coal and NG Prices'!N39</f>
        <v>3.1685004906252659E-6</v>
      </c>
      <c r="AG22" s="72">
        <f>$S$22*'National Coal and NG Prices'!O39</f>
        <v>3.2029573416476819E-6</v>
      </c>
      <c r="AH22" s="72">
        <f>$S$22*'National Coal and NG Prices'!P39</f>
        <v>3.196039055313998E-6</v>
      </c>
      <c r="AI22" s="72">
        <f>$S$22*'National Coal and NG Prices'!Q39</f>
        <v>3.1746680692929548E-6</v>
      </c>
      <c r="AJ22" s="72">
        <f>$S$22*'National Coal and NG Prices'!R39</f>
        <v>3.1701596176517941E-6</v>
      </c>
      <c r="AK22" s="72">
        <f>$S$22*'National Coal and NG Prices'!S39</f>
        <v>3.1443190822075753E-6</v>
      </c>
      <c r="AL22" s="72">
        <f>$S$22*'National Coal and NG Prices'!T39</f>
        <v>3.1181673290194716E-6</v>
      </c>
      <c r="AM22" s="72">
        <f>$S$22*'National Coal and NG Prices'!U39</f>
        <v>3.0885764094791664E-6</v>
      </c>
      <c r="AN22" s="72">
        <f>$S$22*'National Coal and NG Prices'!V39</f>
        <v>3.0718516099791797E-6</v>
      </c>
      <c r="AO22" s="72">
        <f>$S$22*'National Coal and NG Prices'!W39</f>
        <v>3.0725371301447664E-6</v>
      </c>
      <c r="AP22" s="72">
        <f>$S$22*'National Coal and NG Prices'!X39</f>
        <v>3.0735307138203487E-6</v>
      </c>
      <c r="AQ22" s="72">
        <f>$S$22*'National Coal and NG Prices'!Y39</f>
        <v>3.0573190030332553E-6</v>
      </c>
      <c r="AR22" s="72">
        <f>$S$22*'National Coal and NG Prices'!Z39</f>
        <v>3.075939497101575E-6</v>
      </c>
      <c r="AS22" s="72">
        <f>$S$22*'National Coal and NG Prices'!AA39</f>
        <v>3.0511829667044734E-6</v>
      </c>
      <c r="AT22" s="72">
        <f>$S$22*'National Coal and NG Prices'!AB39</f>
        <v>3.0340880704279736E-6</v>
      </c>
      <c r="AU22" s="72">
        <f>$S$22*'National Coal and NG Prices'!AC39</f>
        <v>3.0374862317395951E-6</v>
      </c>
      <c r="AV22" s="72">
        <f>$S$22*'National Coal and NG Prices'!AD39</f>
        <v>2.9952562969991048E-6</v>
      </c>
      <c r="AW22" s="72">
        <f>$S$22*'National Coal and NG Prices'!AE39</f>
        <v>2.9541597836366862E-6</v>
      </c>
      <c r="AX22" s="72">
        <f>$S$22*'National Coal and NG Prices'!AF39</f>
        <v>2.9694105044984017E-6</v>
      </c>
    </row>
    <row r="23" spans="1:50" x14ac:dyDescent="0.25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7.9540899999999999E-6</v>
      </c>
      <c r="T23" s="72">
        <f>$S$23*'National Coal and NG Prices'!B40</f>
        <v>7.9540899999999999E-6</v>
      </c>
      <c r="U23" s="72">
        <f>$S$23*'National Coal and NG Prices'!C40</f>
        <v>8.4637441131360159E-6</v>
      </c>
      <c r="V23" s="72">
        <f>$S$23*'National Coal and NG Prices'!D40</f>
        <v>7.4695031295441603E-6</v>
      </c>
      <c r="W23" s="72">
        <f>$S$23*'National Coal and NG Prices'!E40</f>
        <v>7.2693064861494099E-6</v>
      </c>
      <c r="X23" s="72">
        <f>$S$23*'National Coal and NG Prices'!F40</f>
        <v>7.3471389606433201E-6</v>
      </c>
      <c r="Y23" s="72">
        <f>$S$23*'National Coal and NG Prices'!G40</f>
        <v>7.4260127538655657E-6</v>
      </c>
      <c r="Z23" s="72">
        <f>$S$23*'National Coal and NG Prices'!H40</f>
        <v>7.5756918571947038E-6</v>
      </c>
      <c r="AA23" s="72">
        <f>$S$23*'National Coal and NG Prices'!I40</f>
        <v>7.7253709605238427E-6</v>
      </c>
      <c r="AB23" s="72">
        <f>$S$23*'National Coal and NG Prices'!J40</f>
        <v>7.7827969888015006E-6</v>
      </c>
      <c r="AC23" s="72">
        <f>$S$23*'National Coal and NG Prices'!K40</f>
        <v>7.8947142161050447E-6</v>
      </c>
      <c r="AD23" s="72">
        <f>$S$23*'National Coal and NG Prices'!L40</f>
        <v>8.1740986670362282E-6</v>
      </c>
      <c r="AE23" s="72">
        <f>$S$23*'National Coal and NG Prices'!M40</f>
        <v>8.2335693505408757E-6</v>
      </c>
      <c r="AF23" s="72">
        <f>$S$23*'National Coal and NG Prices'!N40</f>
        <v>8.2981426527285927E-6</v>
      </c>
      <c r="AG23" s="72">
        <f>$S$23*'National Coal and NG Prices'!O40</f>
        <v>8.3595756405592511E-6</v>
      </c>
      <c r="AH23" s="72">
        <f>$S$23*'National Coal and NG Prices'!P40</f>
        <v>8.3870847629553025E-6</v>
      </c>
      <c r="AI23" s="72">
        <f>$S$23*'National Coal and NG Prices'!Q40</f>
        <v>8.392601489026118E-6</v>
      </c>
      <c r="AJ23" s="72">
        <f>$S$23*'National Coal and NG Prices'!R40</f>
        <v>8.4038639551018777E-6</v>
      </c>
      <c r="AK23" s="72">
        <f>$S$23*'National Coal and NG Prices'!S40</f>
        <v>8.4165585425602528E-6</v>
      </c>
      <c r="AL23" s="72">
        <f>$S$23*'National Coal and NG Prices'!T40</f>
        <v>8.4111500491021441E-6</v>
      </c>
      <c r="AM23" s="72">
        <f>$S$23*'National Coal and NG Prices'!U40</f>
        <v>8.4017220473823181E-6</v>
      </c>
      <c r="AN23" s="72">
        <f>$S$23*'National Coal and NG Prices'!V40</f>
        <v>8.3988538831456158E-6</v>
      </c>
      <c r="AO23" s="72">
        <f>$S$23*'National Coal and NG Prices'!W40</f>
        <v>8.4170157861342212E-6</v>
      </c>
      <c r="AP23" s="72">
        <f>$S$23*'National Coal and NG Prices'!X40</f>
        <v>8.4370129377730545E-6</v>
      </c>
      <c r="AQ23" s="72">
        <f>$S$23*'National Coal and NG Prices'!Y40</f>
        <v>8.4509741605178051E-6</v>
      </c>
      <c r="AR23" s="72">
        <f>$S$23*'National Coal and NG Prices'!Z40</f>
        <v>8.4723281412869372E-6</v>
      </c>
      <c r="AS23" s="72">
        <f>$S$23*'National Coal and NG Prices'!AA40</f>
        <v>8.4887104805202574E-6</v>
      </c>
      <c r="AT23" s="72">
        <f>$S$23*'National Coal and NG Prices'!AB40</f>
        <v>8.4962459801063276E-6</v>
      </c>
      <c r="AU23" s="72">
        <f>$S$23*'National Coal and NG Prices'!AC40</f>
        <v>8.5045210692125482E-6</v>
      </c>
      <c r="AV23" s="72">
        <f>$S$23*'National Coal and NG Prices'!AD40</f>
        <v>8.4904218106718828E-6</v>
      </c>
      <c r="AW23" s="72">
        <f>$S$23*'National Coal and NG Prices'!AE40</f>
        <v>8.4957416788746602E-6</v>
      </c>
      <c r="AX23" s="72">
        <f>$S$23*'National Coal and NG Prices'!AF40</f>
        <v>8.5170007600341017E-6</v>
      </c>
    </row>
    <row r="24" spans="1:50" x14ac:dyDescent="0.25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6.2933199999999992E-6</v>
      </c>
      <c r="T24" s="72">
        <f>$S$24*'National Coal and NG Prices'!B41</f>
        <v>6.2933199999999992E-6</v>
      </c>
      <c r="U24" s="72">
        <f>$S$24*'National Coal and NG Prices'!C41</f>
        <v>6.9048720321636382E-6</v>
      </c>
      <c r="V24" s="72">
        <f>$S$24*'National Coal and NG Prices'!D41</f>
        <v>6.0937526659508281E-6</v>
      </c>
      <c r="W24" s="72">
        <f>$S$24*'National Coal and NG Prices'!E41</f>
        <v>5.9304287060777963E-6</v>
      </c>
      <c r="X24" s="72">
        <f>$S$24*'National Coal and NG Prices'!F41</f>
        <v>5.9939258143484712E-6</v>
      </c>
      <c r="Y24" s="72">
        <f>$S$24*'National Coal and NG Prices'!G41</f>
        <v>6.0582724488415527E-6</v>
      </c>
      <c r="Z24" s="72">
        <f>$S$24*'National Coal and NG Prices'!H41</f>
        <v>6.1909250798647176E-6</v>
      </c>
      <c r="AA24" s="72">
        <f>$S$24*'National Coal and NG Prices'!I41</f>
        <v>6.3235777108878825E-6</v>
      </c>
      <c r="AB24" s="72">
        <f>$S$24*'National Coal and NG Prices'!J41</f>
        <v>6.3597086342405489E-6</v>
      </c>
      <c r="AC24" s="72">
        <f>$S$24*'National Coal and NG Prices'!K41</f>
        <v>6.458221868549779E-6</v>
      </c>
      <c r="AD24" s="72">
        <f>$S$24*'National Coal and NG Prices'!L41</f>
        <v>6.6772574280889035E-6</v>
      </c>
      <c r="AE24" s="72">
        <f>$S$24*'National Coal and NG Prices'!M41</f>
        <v>6.7127666355483366E-6</v>
      </c>
      <c r="AF24" s="72">
        <f>$S$24*'National Coal and NG Prices'!N41</f>
        <v>6.7542143617638598E-6</v>
      </c>
      <c r="AG24" s="72">
        <f>$S$24*'National Coal and NG Prices'!O41</f>
        <v>6.8044061650099762E-6</v>
      </c>
      <c r="AH24" s="72">
        <f>$S$24*'National Coal and NG Prices'!P41</f>
        <v>6.8192568156529555E-6</v>
      </c>
      <c r="AI24" s="72">
        <f>$S$24*'National Coal and NG Prices'!Q41</f>
        <v>6.8121384299006035E-6</v>
      </c>
      <c r="AJ24" s="72">
        <f>$S$24*'National Coal and NG Prices'!R41</f>
        <v>6.8124579953527289E-6</v>
      </c>
      <c r="AK24" s="72">
        <f>$S$24*'National Coal and NG Prices'!S41</f>
        <v>6.814175115438799E-6</v>
      </c>
      <c r="AL24" s="72">
        <f>$S$24*'National Coal and NG Prices'!T41</f>
        <v>6.7968968122603398E-6</v>
      </c>
      <c r="AM24" s="72">
        <f>$S$24*'National Coal and NG Prices'!U41</f>
        <v>6.7761407313822014E-6</v>
      </c>
      <c r="AN24" s="72">
        <f>$S$24*'National Coal and NG Prices'!V41</f>
        <v>6.7647678584389046E-6</v>
      </c>
      <c r="AO24" s="72">
        <f>$S$24*'National Coal and NG Prices'!W41</f>
        <v>6.7771185842506891E-6</v>
      </c>
      <c r="AP24" s="72">
        <f>$S$24*'National Coal and NG Prices'!X41</f>
        <v>6.7913945395301754E-6</v>
      </c>
      <c r="AQ24" s="72">
        <f>$S$24*'National Coal and NG Prices'!Y41</f>
        <v>6.7994611726322898E-6</v>
      </c>
      <c r="AR24" s="72">
        <f>$S$24*'National Coal and NG Prices'!Z41</f>
        <v>6.8164826043982773E-6</v>
      </c>
      <c r="AS24" s="72">
        <f>$S$24*'National Coal and NG Prices'!AA41</f>
        <v>6.8280287567011724E-6</v>
      </c>
      <c r="AT24" s="72">
        <f>$S$24*'National Coal and NG Prices'!AB41</f>
        <v>6.8304416064772906E-6</v>
      </c>
      <c r="AU24" s="72">
        <f>$S$24*'National Coal and NG Prices'!AC41</f>
        <v>6.8323520331856289E-6</v>
      </c>
      <c r="AV24" s="72">
        <f>$S$24*'National Coal and NG Prices'!AD41</f>
        <v>6.808754693260404E-6</v>
      </c>
      <c r="AW24" s="72">
        <f>$S$24*'National Coal and NG Prices'!AE41</f>
        <v>6.8060692985619023E-6</v>
      </c>
      <c r="AX24" s="72">
        <f>$S$24*'National Coal and NG Prices'!AF41</f>
        <v>6.8213544537297022E-6</v>
      </c>
    </row>
    <row r="25" spans="1:50" x14ac:dyDescent="0.25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3.1856419999999999E-6</v>
      </c>
      <c r="T25" s="72">
        <f>$S$25*'National Coal and NG Prices'!B42</f>
        <v>3.1856419999999999E-6</v>
      </c>
      <c r="U25" s="72">
        <f>$S$25*'National Coal and NG Prices'!C42</f>
        <v>4.1985689049832593E-6</v>
      </c>
      <c r="V25" s="72">
        <f>$S$25*'National Coal and NG Prices'!D42</f>
        <v>3.7053605539309223E-6</v>
      </c>
      <c r="W25" s="72">
        <f>$S$25*'National Coal and NG Prices'!E42</f>
        <v>3.6060499662520402E-6</v>
      </c>
      <c r="X25" s="72">
        <f>$S$25*'National Coal and NG Prices'!F42</f>
        <v>3.6446599481749161E-6</v>
      </c>
      <c r="Y25" s="72">
        <f>$S$25*'National Coal and NG Prices'!G42</f>
        <v>3.6837864920796443E-6</v>
      </c>
      <c r="Z25" s="72">
        <f>$S$25*'National Coal and NG Prices'!H42</f>
        <v>3.5574926064380129E-6</v>
      </c>
      <c r="AA25" s="72">
        <f>$S$25*'National Coal and NG Prices'!I42</f>
        <v>3.4311987207963824E-6</v>
      </c>
      <c r="AB25" s="72">
        <f>$S$25*'National Coal and NG Prices'!J42</f>
        <v>3.4977273839651766E-6</v>
      </c>
      <c r="AC25" s="72">
        <f>$S$25*'National Coal and NG Prices'!K42</f>
        <v>3.6069353428087799E-6</v>
      </c>
      <c r="AD25" s="72">
        <f>$S$25*'National Coal and NG Prices'!L42</f>
        <v>3.6623762426472919E-6</v>
      </c>
      <c r="AE25" s="72">
        <f>$S$25*'National Coal and NG Prices'!M42</f>
        <v>3.6922991421261417E-6</v>
      </c>
      <c r="AF25" s="72">
        <f>$S$25*'National Coal and NG Prices'!N42</f>
        <v>3.7162141300137227E-6</v>
      </c>
      <c r="AG25" s="72">
        <f>$S$25*'National Coal and NG Prices'!O42</f>
        <v>3.7639628614920526E-6</v>
      </c>
      <c r="AH25" s="72">
        <f>$S$25*'National Coal and NG Prices'!P42</f>
        <v>3.7646565627957598E-6</v>
      </c>
      <c r="AI25" s="72">
        <f>$S$25*'National Coal and NG Prices'!Q42</f>
        <v>3.7439142688587706E-6</v>
      </c>
      <c r="AJ25" s="72">
        <f>$S$25*'National Coal and NG Prices'!R42</f>
        <v>3.7370991222669396E-6</v>
      </c>
      <c r="AK25" s="72">
        <f>$S$25*'National Coal and NG Prices'!S42</f>
        <v>3.723726102689908E-6</v>
      </c>
      <c r="AL25" s="72">
        <f>$S$25*'National Coal and NG Prices'!T42</f>
        <v>3.7051815711415425E-6</v>
      </c>
      <c r="AM25" s="72">
        <f>$S$25*'National Coal and NG Prices'!U42</f>
        <v>3.6787730082973917E-6</v>
      </c>
      <c r="AN25" s="72">
        <f>$S$25*'National Coal and NG Prices'!V42</f>
        <v>3.6578098965279906E-6</v>
      </c>
      <c r="AO25" s="72">
        <f>$S$25*'National Coal and NG Prices'!W42</f>
        <v>3.6582494490057155E-6</v>
      </c>
      <c r="AP25" s="72">
        <f>$S$25*'National Coal and NG Prices'!X42</f>
        <v>3.6611575781948322E-6</v>
      </c>
      <c r="AQ25" s="72">
        <f>$S$25*'National Coal and NG Prices'!Y42</f>
        <v>3.6503895840841266E-6</v>
      </c>
      <c r="AR25" s="72">
        <f>$S$25*'National Coal and NG Prices'!Z42</f>
        <v>3.6634397096609338E-6</v>
      </c>
      <c r="AS25" s="72">
        <f>$S$25*'National Coal and NG Prices'!AA42</f>
        <v>3.6446264469768977E-6</v>
      </c>
      <c r="AT25" s="72">
        <f>$S$25*'National Coal and NG Prices'!AB42</f>
        <v>3.6311044795223429E-6</v>
      </c>
      <c r="AU25" s="72">
        <f>$S$25*'National Coal and NG Prices'!AC42</f>
        <v>3.6450680826417207E-6</v>
      </c>
      <c r="AV25" s="72">
        <f>$S$25*'National Coal and NG Prices'!AD42</f>
        <v>3.6133161448906313E-6</v>
      </c>
      <c r="AW25" s="72">
        <f>$S$25*'National Coal and NG Prices'!AE42</f>
        <v>3.5885408007314856E-6</v>
      </c>
      <c r="AX25" s="72">
        <f>$S$25*'National Coal and NG Prices'!AF42</f>
        <v>3.6057145951692221E-6</v>
      </c>
    </row>
    <row r="26" spans="1:50" x14ac:dyDescent="0.25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2.5733670000000004E-6</v>
      </c>
      <c r="T26" s="72">
        <f>$S$26*'National Coal and NG Prices'!B43</f>
        <v>2.5733670000000004E-6</v>
      </c>
      <c r="U26" s="72">
        <f>$S$26*'National Coal and NG Prices'!C43</f>
        <v>3.5680735562837967E-6</v>
      </c>
      <c r="V26" s="72">
        <f>$S$26*'National Coal and NG Prices'!D43</f>
        <v>3.1489298635270871E-6</v>
      </c>
      <c r="W26" s="72">
        <f>$S$26*'National Coal and NG Prices'!E43</f>
        <v>3.0645326582471042E-6</v>
      </c>
      <c r="X26" s="72">
        <f>$S$26*'National Coal and NG Prices'!F43</f>
        <v>3.0973446136122053E-6</v>
      </c>
      <c r="Y26" s="72">
        <f>$S$26*'National Coal and NG Prices'!G43</f>
        <v>3.1305955593069476E-6</v>
      </c>
      <c r="Z26" s="72">
        <f>$S$26*'National Coal and NG Prices'!H43</f>
        <v>3.0109809530290646E-6</v>
      </c>
      <c r="AA26" s="72">
        <f>$S$26*'National Coal and NG Prices'!I43</f>
        <v>2.8913663467511819E-6</v>
      </c>
      <c r="AB26" s="72">
        <f>$S$26*'National Coal and NG Prices'!J43</f>
        <v>2.9489658118299384E-6</v>
      </c>
      <c r="AC26" s="72">
        <f>$S$26*'National Coal and NG Prices'!K43</f>
        <v>3.0508580806137277E-6</v>
      </c>
      <c r="AD26" s="72">
        <f>$S$26*'National Coal and NG Prices'!L43</f>
        <v>3.1135831757649324E-6</v>
      </c>
      <c r="AE26" s="72">
        <f>$S$26*'National Coal and NG Prices'!M43</f>
        <v>3.1488075570340948E-6</v>
      </c>
      <c r="AF26" s="72">
        <f>$S$26*'National Coal and NG Prices'!N43</f>
        <v>3.1685004906252659E-6</v>
      </c>
      <c r="AG26" s="72">
        <f>$S$26*'National Coal and NG Prices'!O43</f>
        <v>3.2029573416476819E-6</v>
      </c>
      <c r="AH26" s="72">
        <f>$S$26*'National Coal and NG Prices'!P43</f>
        <v>3.196039055313998E-6</v>
      </c>
      <c r="AI26" s="72">
        <f>$S$26*'National Coal and NG Prices'!Q43</f>
        <v>3.1746680692929548E-6</v>
      </c>
      <c r="AJ26" s="72">
        <f>$S$26*'National Coal and NG Prices'!R43</f>
        <v>3.1701596176517941E-6</v>
      </c>
      <c r="AK26" s="72">
        <f>$S$26*'National Coal and NG Prices'!S43</f>
        <v>3.1443190822075753E-6</v>
      </c>
      <c r="AL26" s="72">
        <f>$S$26*'National Coal and NG Prices'!T43</f>
        <v>3.1181673290194716E-6</v>
      </c>
      <c r="AM26" s="72">
        <f>$S$26*'National Coal and NG Prices'!U43</f>
        <v>3.0885764094791664E-6</v>
      </c>
      <c r="AN26" s="72">
        <f>$S$26*'National Coal and NG Prices'!V43</f>
        <v>3.0718516099791797E-6</v>
      </c>
      <c r="AO26" s="72">
        <f>$S$26*'National Coal and NG Prices'!W43</f>
        <v>3.0725371301447664E-6</v>
      </c>
      <c r="AP26" s="72">
        <f>$S$26*'National Coal and NG Prices'!X43</f>
        <v>3.0735307138203487E-6</v>
      </c>
      <c r="AQ26" s="72">
        <f>$S$26*'National Coal and NG Prices'!Y43</f>
        <v>3.0573190030332553E-6</v>
      </c>
      <c r="AR26" s="72">
        <f>$S$26*'National Coal and NG Prices'!Z43</f>
        <v>3.075939497101575E-6</v>
      </c>
      <c r="AS26" s="72">
        <f>$S$26*'National Coal and NG Prices'!AA43</f>
        <v>3.0511829667044734E-6</v>
      </c>
      <c r="AT26" s="72">
        <f>$S$26*'National Coal and NG Prices'!AB43</f>
        <v>3.0340880704279736E-6</v>
      </c>
      <c r="AU26" s="72">
        <f>$S$26*'National Coal and NG Prices'!AC43</f>
        <v>3.0374862317395951E-6</v>
      </c>
      <c r="AV26" s="72">
        <f>$S$26*'National Coal and NG Prices'!AD43</f>
        <v>2.9952562969991048E-6</v>
      </c>
      <c r="AW26" s="72">
        <f>$S$26*'National Coal and NG Prices'!AE43</f>
        <v>2.9541597836366862E-6</v>
      </c>
      <c r="AX26" s="72">
        <f>$S$26*'National Coal and NG Prices'!AF43</f>
        <v>2.9694105044984017E-6</v>
      </c>
    </row>
    <row r="27" spans="1:50" x14ac:dyDescent="0.25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3.1856419999999999E-6</v>
      </c>
      <c r="T27" s="72">
        <f>$S$27*'National Coal and NG Prices'!B44</f>
        <v>3.1856419999999999E-6</v>
      </c>
      <c r="U27" s="72">
        <f>$S$27*'National Coal and NG Prices'!C44</f>
        <v>3.1856419999999999E-6</v>
      </c>
      <c r="V27" s="72">
        <f>$S$27*'National Coal and NG Prices'!D44</f>
        <v>3.1856419999999999E-6</v>
      </c>
      <c r="W27" s="72">
        <f>$S$27*'National Coal and NG Prices'!E44</f>
        <v>3.1856419999999999E-6</v>
      </c>
      <c r="X27" s="72">
        <f>$S$27*'National Coal and NG Prices'!F44</f>
        <v>3.1856419999999999E-6</v>
      </c>
      <c r="Y27" s="72">
        <f>$S$27*'National Coal and NG Prices'!G44</f>
        <v>3.1856419999999999E-6</v>
      </c>
      <c r="Z27" s="72">
        <f>$S$27*'National Coal and NG Prices'!H44</f>
        <v>3.1856419999999999E-6</v>
      </c>
      <c r="AA27" s="72">
        <f>$S$27*'National Coal and NG Prices'!I44</f>
        <v>3.1856419999999999E-6</v>
      </c>
      <c r="AB27" s="72">
        <f>$S$27*'National Coal and NG Prices'!J44</f>
        <v>3.1856419999999999E-6</v>
      </c>
      <c r="AC27" s="72">
        <f>$S$27*'National Coal and NG Prices'!K44</f>
        <v>3.1856419999999999E-6</v>
      </c>
      <c r="AD27" s="72">
        <f>$S$27*'National Coal and NG Prices'!L44</f>
        <v>3.1856419999999999E-6</v>
      </c>
      <c r="AE27" s="72">
        <f>$S$27*'National Coal and NG Prices'!M44</f>
        <v>3.1856419999999999E-6</v>
      </c>
      <c r="AF27" s="72">
        <f>$S$27*'National Coal and NG Prices'!N44</f>
        <v>3.1856419999999999E-6</v>
      </c>
      <c r="AG27" s="72">
        <f>$S$27*'National Coal and NG Prices'!O44</f>
        <v>3.1856419999999999E-6</v>
      </c>
      <c r="AH27" s="72">
        <f>$S$27*'National Coal and NG Prices'!P44</f>
        <v>3.1856419999999999E-6</v>
      </c>
      <c r="AI27" s="72">
        <f>$S$27*'National Coal and NG Prices'!Q44</f>
        <v>3.1856419999999999E-6</v>
      </c>
      <c r="AJ27" s="72">
        <f>$S$27*'National Coal and NG Prices'!R44</f>
        <v>3.1856419999999999E-6</v>
      </c>
      <c r="AK27" s="72">
        <f>$S$27*'National Coal and NG Prices'!S44</f>
        <v>3.1856419999999999E-6</v>
      </c>
      <c r="AL27" s="72">
        <f>$S$27*'National Coal and NG Prices'!T44</f>
        <v>3.1856419999999999E-6</v>
      </c>
      <c r="AM27" s="72">
        <f>$S$27*'National Coal and NG Prices'!U44</f>
        <v>3.1856419999999999E-6</v>
      </c>
      <c r="AN27" s="72">
        <f>$S$27*'National Coal and NG Prices'!V44</f>
        <v>3.1856419999999999E-6</v>
      </c>
      <c r="AO27" s="72">
        <f>$S$27*'National Coal and NG Prices'!W44</f>
        <v>3.1856419999999999E-6</v>
      </c>
      <c r="AP27" s="72">
        <f>$S$27*'National Coal and NG Prices'!X44</f>
        <v>3.1856419999999999E-6</v>
      </c>
      <c r="AQ27" s="72">
        <f>$S$27*'National Coal and NG Prices'!Y44</f>
        <v>3.1856419999999999E-6</v>
      </c>
      <c r="AR27" s="72">
        <f>$S$27*'National Coal and NG Prices'!Z44</f>
        <v>3.1856419999999999E-6</v>
      </c>
      <c r="AS27" s="72">
        <f>$S$27*'National Coal and NG Prices'!AA44</f>
        <v>3.1856419999999999E-6</v>
      </c>
      <c r="AT27" s="72">
        <f>$S$27*'National Coal and NG Prices'!AB44</f>
        <v>3.1856419999999999E-6</v>
      </c>
      <c r="AU27" s="72">
        <f>$S$27*'National Coal and NG Prices'!AC44</f>
        <v>3.1856419999999999E-6</v>
      </c>
      <c r="AV27" s="72">
        <f>$S$27*'National Coal and NG Prices'!AD44</f>
        <v>3.1856419999999999E-6</v>
      </c>
      <c r="AW27" s="72">
        <f>$S$27*'National Coal and NG Prices'!AE44</f>
        <v>3.1856419999999999E-6</v>
      </c>
      <c r="AX27" s="72">
        <f>$S$27*'National Coal and NG Prices'!AF44</f>
        <v>3.1856419999999999E-6</v>
      </c>
    </row>
    <row r="28" spans="1:50" x14ac:dyDescent="0.25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3.1856419999999999E-6</v>
      </c>
      <c r="T28" s="72">
        <f>$S$28*'National Coal and NG Prices'!B45</f>
        <v>3.1856419999999999E-6</v>
      </c>
      <c r="U28" s="72">
        <f>$S$28*'National Coal and NG Prices'!C45</f>
        <v>4.1985689049832593E-6</v>
      </c>
      <c r="V28" s="72">
        <f>$S$28*'National Coal and NG Prices'!D45</f>
        <v>3.7053605539309223E-6</v>
      </c>
      <c r="W28" s="72">
        <f>$S$28*'National Coal and NG Prices'!E45</f>
        <v>3.6060499662520402E-6</v>
      </c>
      <c r="X28" s="72">
        <f>$S$28*'National Coal and NG Prices'!F45</f>
        <v>3.6446599481749161E-6</v>
      </c>
      <c r="Y28" s="72">
        <f>$S$28*'National Coal and NG Prices'!G45</f>
        <v>3.6837864920796443E-6</v>
      </c>
      <c r="Z28" s="72">
        <f>$S$28*'National Coal and NG Prices'!H45</f>
        <v>3.5574926064380129E-6</v>
      </c>
      <c r="AA28" s="72">
        <f>$S$28*'National Coal and NG Prices'!I45</f>
        <v>3.4311987207963824E-6</v>
      </c>
      <c r="AB28" s="72">
        <f>$S$28*'National Coal and NG Prices'!J45</f>
        <v>3.4977273839651766E-6</v>
      </c>
      <c r="AC28" s="72">
        <f>$S$28*'National Coal and NG Prices'!K45</f>
        <v>3.6069353428087799E-6</v>
      </c>
      <c r="AD28" s="72">
        <f>$S$28*'National Coal and NG Prices'!L45</f>
        <v>3.6623762426472919E-6</v>
      </c>
      <c r="AE28" s="72">
        <f>$S$28*'National Coal and NG Prices'!M45</f>
        <v>3.6922991421261417E-6</v>
      </c>
      <c r="AF28" s="72">
        <f>$S$28*'National Coal and NG Prices'!N45</f>
        <v>3.7162141300137227E-6</v>
      </c>
      <c r="AG28" s="72">
        <f>$S$28*'National Coal and NG Prices'!O45</f>
        <v>3.7639628614920526E-6</v>
      </c>
      <c r="AH28" s="72">
        <f>$S$28*'National Coal and NG Prices'!P45</f>
        <v>3.7646565627957598E-6</v>
      </c>
      <c r="AI28" s="72">
        <f>$S$28*'National Coal and NG Prices'!Q45</f>
        <v>3.7439142688587706E-6</v>
      </c>
      <c r="AJ28" s="72">
        <f>$S$28*'National Coal and NG Prices'!R45</f>
        <v>3.7370991222669396E-6</v>
      </c>
      <c r="AK28" s="72">
        <f>$S$28*'National Coal and NG Prices'!S45</f>
        <v>3.723726102689908E-6</v>
      </c>
      <c r="AL28" s="72">
        <f>$S$28*'National Coal and NG Prices'!T45</f>
        <v>3.7051815711415425E-6</v>
      </c>
      <c r="AM28" s="72">
        <f>$S$28*'National Coal and NG Prices'!U45</f>
        <v>3.6787730082973917E-6</v>
      </c>
      <c r="AN28" s="72">
        <f>$S$28*'National Coal and NG Prices'!V45</f>
        <v>3.6578098965279906E-6</v>
      </c>
      <c r="AO28" s="72">
        <f>$S$28*'National Coal and NG Prices'!W45</f>
        <v>3.6582494490057155E-6</v>
      </c>
      <c r="AP28" s="72">
        <f>$S$28*'National Coal and NG Prices'!X45</f>
        <v>3.6611575781948322E-6</v>
      </c>
      <c r="AQ28" s="72">
        <f>$S$28*'National Coal and NG Prices'!Y45</f>
        <v>3.6503895840841266E-6</v>
      </c>
      <c r="AR28" s="72">
        <f>$S$28*'National Coal and NG Prices'!Z45</f>
        <v>3.6634397096609338E-6</v>
      </c>
      <c r="AS28" s="72">
        <f>$S$28*'National Coal and NG Prices'!AA45</f>
        <v>3.6446264469768977E-6</v>
      </c>
      <c r="AT28" s="72">
        <f>$S$28*'National Coal and NG Prices'!AB45</f>
        <v>3.6311044795223429E-6</v>
      </c>
      <c r="AU28" s="72">
        <f>$S$28*'National Coal and NG Prices'!AC45</f>
        <v>3.6450680826417207E-6</v>
      </c>
      <c r="AV28" s="72">
        <f>$S$28*'National Coal and NG Prices'!AD45</f>
        <v>3.6133161448906313E-6</v>
      </c>
      <c r="AW28" s="72">
        <f>$S$28*'National Coal and NG Prices'!AE45</f>
        <v>3.5885408007314856E-6</v>
      </c>
      <c r="AX28" s="72">
        <f>$S$28*'National Coal and NG Prices'!AF45</f>
        <v>3.6057145951692221E-6</v>
      </c>
    </row>
    <row r="29" spans="1:50" x14ac:dyDescent="0.25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5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5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5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5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5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5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5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5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5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5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5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5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5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5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5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5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5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5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5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5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5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5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5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5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5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5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5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5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5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5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5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5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5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5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5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5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5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5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5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5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5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5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5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5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5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5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5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5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5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5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5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5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5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5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5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5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5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5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5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5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5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5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5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5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5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5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5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5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5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5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5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5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5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5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5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5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5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5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5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5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5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5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5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5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5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5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5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5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5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5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5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5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5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5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5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5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5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5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5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5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5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5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5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5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5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5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5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5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5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5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5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5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5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5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5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5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5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5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5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5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5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5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5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5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5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5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5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5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5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5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5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5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5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5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5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5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5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5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5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5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5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5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5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5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5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5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5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5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5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5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5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5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5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5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5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5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5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5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5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5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5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5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5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5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5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5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5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5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5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5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5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5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5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5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5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5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5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5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5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5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5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5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5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5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5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5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5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5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5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5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5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5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5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5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5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5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5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5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5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5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5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5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5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5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5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5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5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5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5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5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5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5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5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5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5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5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5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5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5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5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5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5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9" customFormat="1" x14ac:dyDescent="0.25">
      <c r="A1" s="89" t="s">
        <v>813</v>
      </c>
    </row>
    <row r="2" spans="1:32" s="70" customFormat="1" x14ac:dyDescent="0.25">
      <c r="A2" s="88" t="s">
        <v>631</v>
      </c>
      <c r="B2" s="88"/>
      <c r="C2" s="88"/>
    </row>
    <row r="3" spans="1:32" s="71" customFormat="1" x14ac:dyDescent="0.25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5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5">
      <c r="A13" s="88" t="s">
        <v>633</v>
      </c>
      <c r="B13" s="88"/>
      <c r="C13" s="88"/>
    </row>
    <row r="14" spans="1:32" s="71" customFormat="1" x14ac:dyDescent="0.25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5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5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5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5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5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5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5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5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5">
      <c r="A24" s="90" t="s">
        <v>814</v>
      </c>
    </row>
    <row r="25" spans="1:32" s="70" customFormat="1" x14ac:dyDescent="0.25">
      <c r="A25" s="88" t="s">
        <v>631</v>
      </c>
      <c r="B25" s="88"/>
      <c r="C25" s="88"/>
    </row>
    <row r="26" spans="1:32" s="71" customFormat="1" x14ac:dyDescent="0.25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5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5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5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5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5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5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5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5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5"/>
    <row r="36" spans="1:32" s="70" customFormat="1" x14ac:dyDescent="0.25">
      <c r="A36" s="88" t="s">
        <v>633</v>
      </c>
      <c r="B36" s="88"/>
      <c r="C36" s="88"/>
    </row>
    <row r="37" spans="1:32" s="71" customFormat="1" x14ac:dyDescent="0.25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5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5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5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5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5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5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5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5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19" bestFit="1" customWidth="1"/>
    <col min="2" max="2" width="45.7109375" style="19" customWidth="1"/>
    <col min="3" max="37" width="9.140625" style="19" customWidth="1"/>
    <col min="38" max="38" width="8" style="19" customWidth="1"/>
    <col min="39" max="40" width="9.140625" style="19" customWidth="1"/>
    <col min="41" max="16384" width="9.140625" style="19"/>
  </cols>
  <sheetData>
    <row r="1" spans="1:37" ht="15" customHeight="1" thickBot="1" x14ac:dyDescent="0.3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5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5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5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5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5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5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5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5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3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5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5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5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5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5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5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5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5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5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5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5">
      <c r="A25" s="6"/>
    </row>
    <row r="26" spans="1:37" ht="15" customHeight="1" x14ac:dyDescent="0.25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5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5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5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5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5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5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5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5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5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5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5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5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5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5">
      <c r="A40" s="6"/>
    </row>
    <row r="41" spans="1:37" ht="15" customHeight="1" x14ac:dyDescent="0.25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5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5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5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5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5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5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5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5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5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5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5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5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5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5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5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5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5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5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5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5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5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5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5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5">
      <c r="A65" s="6"/>
    </row>
    <row r="67" spans="1:37" ht="15" customHeight="1" x14ac:dyDescent="0.25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5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5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5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5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5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5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5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5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5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5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5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5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5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5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5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5">
      <c r="A83" s="6"/>
    </row>
    <row r="84" spans="1:37" ht="15" customHeight="1" x14ac:dyDescent="0.25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5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5">
      <c r="A86" s="6"/>
    </row>
    <row r="87" spans="1:37" ht="15" customHeight="1" x14ac:dyDescent="0.25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5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5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5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5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5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5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5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5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5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5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5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5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5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5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5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5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5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5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5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5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5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5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5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5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5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5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5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5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5">
      <c r="A116" s="6"/>
    </row>
    <row r="118" spans="1:37" ht="15" customHeight="1" x14ac:dyDescent="0.25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5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5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5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5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5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5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5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5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5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5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5">
      <c r="A129" s="6"/>
    </row>
    <row r="130" spans="1:37" ht="15" customHeight="1" x14ac:dyDescent="0.25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5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5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5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5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5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5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5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5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5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5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5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5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5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5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5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5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5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5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5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5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5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5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5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5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5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5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5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5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5">
      <c r="A159" s="6"/>
    </row>
    <row r="160" spans="1:37" ht="15" customHeight="1" x14ac:dyDescent="0.25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5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5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5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5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5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5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3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5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5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5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5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5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5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5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5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5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5">
      <c r="B177" s="32" t="s">
        <v>327</v>
      </c>
    </row>
    <row r="178" spans="2:2" ht="15" customHeight="1" x14ac:dyDescent="0.25">
      <c r="B178" s="32" t="s">
        <v>328</v>
      </c>
    </row>
    <row r="179" spans="2:2" ht="15" customHeight="1" x14ac:dyDescent="0.25">
      <c r="B179" s="32" t="s">
        <v>329</v>
      </c>
    </row>
    <row r="180" spans="2:2" ht="15" customHeight="1" x14ac:dyDescent="0.25">
      <c r="B180" s="32" t="s">
        <v>330</v>
      </c>
    </row>
    <row r="181" spans="2:2" ht="15" customHeight="1" x14ac:dyDescent="0.25">
      <c r="B181" s="32" t="s">
        <v>331</v>
      </c>
    </row>
    <row r="182" spans="2:2" ht="15" customHeight="1" x14ac:dyDescent="0.25">
      <c r="B182" s="32" t="s">
        <v>332</v>
      </c>
    </row>
    <row r="183" spans="2:2" ht="15" customHeight="1" x14ac:dyDescent="0.25">
      <c r="B183" s="32" t="s">
        <v>333</v>
      </c>
    </row>
    <row r="184" spans="2:2" ht="15" customHeight="1" x14ac:dyDescent="0.25">
      <c r="B184" s="32" t="s">
        <v>334</v>
      </c>
    </row>
    <row r="185" spans="2:2" ht="15" customHeight="1" x14ac:dyDescent="0.25">
      <c r="B185" s="32" t="s">
        <v>335</v>
      </c>
    </row>
    <row r="186" spans="2:2" ht="15" customHeight="1" x14ac:dyDescent="0.25">
      <c r="B186" s="32" t="s">
        <v>336</v>
      </c>
    </row>
    <row r="187" spans="2:2" ht="15" customHeight="1" x14ac:dyDescent="0.25">
      <c r="B187" s="32" t="s">
        <v>337</v>
      </c>
    </row>
    <row r="188" spans="2:2" ht="15" customHeight="1" x14ac:dyDescent="0.25">
      <c r="B188" s="32" t="s">
        <v>338</v>
      </c>
    </row>
    <row r="189" spans="2:2" ht="15" customHeight="1" x14ac:dyDescent="0.25">
      <c r="B189" s="32" t="s">
        <v>339</v>
      </c>
    </row>
    <row r="190" spans="2:2" ht="15" customHeight="1" x14ac:dyDescent="0.25">
      <c r="B190" s="32" t="s">
        <v>340</v>
      </c>
    </row>
    <row r="191" spans="2:2" ht="15" customHeight="1" x14ac:dyDescent="0.25">
      <c r="B191" s="32" t="s">
        <v>341</v>
      </c>
    </row>
    <row r="192" spans="2:2" ht="15" customHeight="1" x14ac:dyDescent="0.25">
      <c r="B192" s="32" t="s">
        <v>342</v>
      </c>
    </row>
    <row r="193" spans="2:2" ht="15" customHeight="1" x14ac:dyDescent="0.25">
      <c r="B193" s="32" t="s">
        <v>343</v>
      </c>
    </row>
    <row r="194" spans="2:2" ht="15" customHeight="1" x14ac:dyDescent="0.25">
      <c r="B194" s="32" t="s">
        <v>344</v>
      </c>
    </row>
    <row r="195" spans="2:2" ht="15" customHeight="1" x14ac:dyDescent="0.25">
      <c r="B195" s="32" t="s">
        <v>345</v>
      </c>
    </row>
    <row r="196" spans="2:2" ht="15" customHeight="1" x14ac:dyDescent="0.25">
      <c r="B196" s="32" t="s">
        <v>346</v>
      </c>
    </row>
    <row r="197" spans="2:2" ht="15" customHeight="1" x14ac:dyDescent="0.25">
      <c r="B197" s="32" t="s">
        <v>347</v>
      </c>
    </row>
    <row r="198" spans="2:2" ht="15" customHeight="1" x14ac:dyDescent="0.25">
      <c r="B198" s="32" t="s">
        <v>348</v>
      </c>
    </row>
    <row r="199" spans="2:2" ht="15" customHeight="1" x14ac:dyDescent="0.25">
      <c r="B199" s="32" t="s">
        <v>349</v>
      </c>
    </row>
    <row r="200" spans="2:2" ht="15" customHeight="1" x14ac:dyDescent="0.25">
      <c r="B200" s="32" t="s">
        <v>350</v>
      </c>
    </row>
    <row r="201" spans="2:2" ht="15" customHeight="1" x14ac:dyDescent="0.25">
      <c r="B201" s="32" t="s">
        <v>351</v>
      </c>
    </row>
    <row r="202" spans="2:2" ht="15" customHeight="1" x14ac:dyDescent="0.25">
      <c r="B202" s="32" t="s">
        <v>352</v>
      </c>
    </row>
    <row r="203" spans="2:2" ht="15" customHeight="1" x14ac:dyDescent="0.25">
      <c r="B203" s="32" t="s">
        <v>353</v>
      </c>
    </row>
    <row r="204" spans="2:2" ht="15" customHeight="1" x14ac:dyDescent="0.25">
      <c r="B204" s="32" t="s">
        <v>354</v>
      </c>
    </row>
    <row r="205" spans="2:2" ht="15" customHeight="1" x14ac:dyDescent="0.25">
      <c r="B205" s="32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19" bestFit="1" customWidth="1"/>
    <col min="2" max="2" width="42.7109375" style="19" customWidth="1"/>
    <col min="3" max="4" width="9" style="19" customWidth="1"/>
    <col min="5" max="16384" width="9" style="19"/>
  </cols>
  <sheetData>
    <row r="1" spans="1:35" ht="15" customHeight="1" thickBot="1" x14ac:dyDescent="0.3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9" t="s">
        <v>358</v>
      </c>
    </row>
    <row r="11" spans="1:35" ht="15" customHeight="1" x14ac:dyDescent="0.25">
      <c r="B11" s="26" t="s">
        <v>359</v>
      </c>
    </row>
    <row r="12" spans="1:35" ht="15" customHeight="1" x14ac:dyDescent="0.25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5"/>
    <row r="15" spans="1:35" ht="15" customHeight="1" x14ac:dyDescent="0.25">
      <c r="B15" s="30" t="s">
        <v>122</v>
      </c>
    </row>
    <row r="16" spans="1:35" ht="15" customHeight="1" x14ac:dyDescent="0.25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5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5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5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5">
      <c r="B21" s="30" t="s">
        <v>141</v>
      </c>
    </row>
    <row r="22" spans="1:35" ht="15" customHeight="1" x14ac:dyDescent="0.25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5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5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5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5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5">
      <c r="B28" s="30" t="s">
        <v>369</v>
      </c>
    </row>
    <row r="29" spans="1:35" ht="15" customHeight="1" x14ac:dyDescent="0.25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5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5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5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5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5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5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5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5">
      <c r="B38" s="30" t="s">
        <v>200</v>
      </c>
    </row>
    <row r="39" spans="1:35" ht="15" customHeight="1" x14ac:dyDescent="0.25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5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5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5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5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5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5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5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5">
      <c r="B48" s="30" t="s">
        <v>393</v>
      </c>
    </row>
    <row r="49" spans="1:35" ht="15" customHeight="1" x14ac:dyDescent="0.25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5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5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5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5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5">
      <c r="B56" s="30" t="s">
        <v>400</v>
      </c>
    </row>
    <row r="57" spans="1:35" ht="15" customHeight="1" x14ac:dyDescent="0.25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5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5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5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5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5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5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5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5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5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5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5">
      <c r="B69" s="30" t="s">
        <v>412</v>
      </c>
    </row>
    <row r="70" spans="1:35" ht="15" customHeight="1" x14ac:dyDescent="0.25">
      <c r="B70" s="30" t="s">
        <v>413</v>
      </c>
    </row>
    <row r="71" spans="1:35" ht="15" customHeight="1" x14ac:dyDescent="0.25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5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5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5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5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5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5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5">
      <c r="B80" s="30" t="s">
        <v>424</v>
      </c>
    </row>
    <row r="81" spans="1:35" ht="15" customHeight="1" x14ac:dyDescent="0.25">
      <c r="B81" s="30" t="s">
        <v>122</v>
      </c>
    </row>
    <row r="82" spans="1:35" ht="15" customHeight="1" x14ac:dyDescent="0.25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5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5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5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5">
      <c r="B87" s="30" t="s">
        <v>141</v>
      </c>
    </row>
    <row r="88" spans="1:35" ht="15" customHeight="1" x14ac:dyDescent="0.25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5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5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5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5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5">
      <c r="B94" s="30" t="s">
        <v>369</v>
      </c>
    </row>
    <row r="95" spans="1:35" ht="15" customHeight="1" x14ac:dyDescent="0.25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5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5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5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5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5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5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5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5">
      <c r="B105" s="30" t="s">
        <v>200</v>
      </c>
    </row>
    <row r="106" spans="1:35" ht="15" customHeight="1" x14ac:dyDescent="0.25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5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5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5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5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5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5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5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5">
      <c r="B115" s="30" t="s">
        <v>393</v>
      </c>
    </row>
    <row r="116" spans="1:35" ht="15" customHeight="1" x14ac:dyDescent="0.25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5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5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5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5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5">
      <c r="B122" s="30" t="s">
        <v>400</v>
      </c>
    </row>
    <row r="123" spans="1:35" ht="15" customHeight="1" x14ac:dyDescent="0.25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5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5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5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5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5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5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5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5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5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5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5">
      <c r="B135" s="30" t="s">
        <v>412</v>
      </c>
    </row>
    <row r="136" spans="1:35" ht="15" customHeight="1" x14ac:dyDescent="0.25">
      <c r="B136" s="30" t="s">
        <v>466</v>
      </c>
    </row>
    <row r="137" spans="1:35" ht="15" customHeight="1" x14ac:dyDescent="0.25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5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5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5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5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5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5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3"/>
    <row r="146" spans="2:35" ht="15" customHeight="1" x14ac:dyDescent="0.25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5" customWidth="1"/>
    <col min="2" max="2" width="45.7109375" style="25" customWidth="1"/>
    <col min="3" max="4" width="9.140625" style="25" customWidth="1"/>
    <col min="5" max="16384" width="9.140625" style="25"/>
  </cols>
  <sheetData>
    <row r="1" spans="1:37" ht="15" customHeight="1" thickBot="1" x14ac:dyDescent="0.25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2">
      <c r="C2" s="33"/>
      <c r="D2" s="33"/>
      <c r="E2" s="33"/>
      <c r="F2" s="33"/>
      <c r="G2" s="33"/>
    </row>
    <row r="3" spans="1:37" ht="15" customHeight="1" x14ac:dyDescent="0.2">
      <c r="C3" s="33" t="s">
        <v>109</v>
      </c>
      <c r="D3" s="33" t="s">
        <v>6</v>
      </c>
      <c r="E3" s="33"/>
      <c r="F3" s="33"/>
      <c r="G3" s="33"/>
    </row>
    <row r="4" spans="1:37" ht="15" customHeight="1" x14ac:dyDescent="0.2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2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2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5">
      <c r="A10" s="28" t="s">
        <v>484</v>
      </c>
      <c r="B10" s="29" t="s">
        <v>485</v>
      </c>
    </row>
    <row r="11" spans="1:37" ht="15" customHeight="1" x14ac:dyDescent="0.2">
      <c r="B11" s="26" t="s">
        <v>486</v>
      </c>
    </row>
    <row r="12" spans="1:37" ht="15" customHeight="1" x14ac:dyDescent="0.2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5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/>
    <row r="15" spans="1:37" ht="15" customHeight="1" x14ac:dyDescent="0.2">
      <c r="B15" s="30" t="s">
        <v>488</v>
      </c>
    </row>
    <row r="16" spans="1:37" ht="15" customHeight="1" x14ac:dyDescent="0.25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5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5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5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2">
      <c r="B21" s="30" t="s">
        <v>497</v>
      </c>
    </row>
    <row r="23" spans="1:37" ht="15" customHeight="1" x14ac:dyDescent="0.2">
      <c r="B23" s="30" t="s">
        <v>122</v>
      </c>
    </row>
    <row r="24" spans="1:37" ht="15" customHeight="1" x14ac:dyDescent="0.25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5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2">
      <c r="B27" s="30" t="s">
        <v>141</v>
      </c>
    </row>
    <row r="28" spans="1:37" ht="15" customHeight="1" x14ac:dyDescent="0.25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5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5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2">
      <c r="B32" s="30" t="s">
        <v>504</v>
      </c>
    </row>
    <row r="33" spans="1:37" ht="15" customHeight="1" x14ac:dyDescent="0.25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5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5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5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2">
      <c r="B38" s="30" t="s">
        <v>200</v>
      </c>
    </row>
    <row r="39" spans="1:37" ht="15" customHeight="1" x14ac:dyDescent="0.25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5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5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5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5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5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5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5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2">
      <c r="B48" s="30" t="s">
        <v>518</v>
      </c>
    </row>
    <row r="49" spans="1:37" ht="15" customHeight="1" x14ac:dyDescent="0.25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5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5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2">
      <c r="B53" s="30" t="s">
        <v>522</v>
      </c>
    </row>
    <row r="54" spans="1:37" ht="15" customHeight="1" x14ac:dyDescent="0.25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5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5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5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5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5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2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2">
      <c r="B63" s="30" t="s">
        <v>424</v>
      </c>
    </row>
    <row r="64" spans="1:37" ht="15" customHeight="1" x14ac:dyDescent="0.2">
      <c r="B64" s="30" t="s">
        <v>531</v>
      </c>
    </row>
    <row r="65" spans="1:37" ht="15" customHeight="1" x14ac:dyDescent="0.25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5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5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2">
      <c r="B69" s="30" t="s">
        <v>535</v>
      </c>
    </row>
    <row r="70" spans="1:37" ht="15" customHeight="1" x14ac:dyDescent="0.2">
      <c r="B70" s="30" t="s">
        <v>536</v>
      </c>
    </row>
    <row r="71" spans="1:37" ht="15" customHeight="1" x14ac:dyDescent="0.2">
      <c r="B71" s="30" t="s">
        <v>122</v>
      </c>
    </row>
    <row r="72" spans="1:37" ht="15" customHeight="1" x14ac:dyDescent="0.25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5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2">
      <c r="B75" s="30" t="s">
        <v>141</v>
      </c>
    </row>
    <row r="76" spans="1:37" ht="15" customHeight="1" x14ac:dyDescent="0.25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5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2">
      <c r="B79" s="30" t="s">
        <v>504</v>
      </c>
    </row>
    <row r="80" spans="1:37" ht="15" customHeight="1" x14ac:dyDescent="0.25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5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5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2">
      <c r="B84" s="30" t="s">
        <v>200</v>
      </c>
    </row>
    <row r="85" spans="1:37" ht="15" customHeight="1" x14ac:dyDescent="0.25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5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5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5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5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5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5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2">
      <c r="B93" s="30" t="s">
        <v>518</v>
      </c>
    </row>
    <row r="94" spans="1:37" ht="15" customHeight="1" x14ac:dyDescent="0.25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5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2">
      <c r="B97" s="30" t="s">
        <v>553</v>
      </c>
    </row>
    <row r="98" spans="1:37" ht="15" customHeight="1" x14ac:dyDescent="0.25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5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5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5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5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2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5"/>
    <row r="105" spans="1:37" ht="15" customHeight="1" x14ac:dyDescent="0.25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2">
      <c r="B106" s="32" t="s">
        <v>562</v>
      </c>
    </row>
    <row r="107" spans="1:37" ht="15" customHeight="1" x14ac:dyDescent="0.2">
      <c r="B107" s="32" t="s">
        <v>563</v>
      </c>
    </row>
    <row r="108" spans="1:37" ht="15" customHeight="1" x14ac:dyDescent="0.2">
      <c r="B108" s="32" t="s">
        <v>564</v>
      </c>
    </row>
    <row r="109" spans="1:37" ht="15" customHeight="1" x14ac:dyDescent="0.2">
      <c r="B109" s="32" t="s">
        <v>477</v>
      </c>
    </row>
    <row r="110" spans="1:37" ht="15" customHeight="1" x14ac:dyDescent="0.2">
      <c r="B110" s="32" t="s">
        <v>565</v>
      </c>
    </row>
    <row r="111" spans="1:37" ht="15" customHeight="1" x14ac:dyDescent="0.2">
      <c r="B111" s="32" t="s">
        <v>479</v>
      </c>
    </row>
    <row r="112" spans="1:37" ht="15" customHeight="1" x14ac:dyDescent="0.2">
      <c r="B112" s="32" t="s">
        <v>566</v>
      </c>
    </row>
    <row r="113" spans="2:2" ht="15" customHeight="1" x14ac:dyDescent="0.2">
      <c r="B113" s="32" t="s">
        <v>567</v>
      </c>
    </row>
    <row r="114" spans="2:2" ht="15" customHeight="1" x14ac:dyDescent="0.2">
      <c r="B114" s="32" t="s">
        <v>354</v>
      </c>
    </row>
    <row r="115" spans="2:2" ht="15" customHeight="1" x14ac:dyDescent="0.2">
      <c r="B115" s="32" t="s">
        <v>355</v>
      </c>
    </row>
    <row r="116" spans="2:2" ht="15" customHeight="1" x14ac:dyDescent="0.2">
      <c r="B116" s="32"/>
    </row>
    <row r="117" spans="2:2" ht="15" customHeight="1" x14ac:dyDescent="0.2">
      <c r="B117" s="32"/>
    </row>
    <row r="118" spans="2:2" ht="15" customHeight="1" x14ac:dyDescent="0.2">
      <c r="B118" s="32"/>
    </row>
    <row r="119" spans="2:2" ht="15" customHeight="1" x14ac:dyDescent="0.2">
      <c r="B119" s="32"/>
    </row>
    <row r="120" spans="2:2" ht="15" customHeight="1" x14ac:dyDescent="0.2">
      <c r="B120" s="32"/>
    </row>
    <row r="121" spans="2:2" ht="15" customHeight="1" x14ac:dyDescent="0.2">
      <c r="B121" s="32"/>
    </row>
    <row r="122" spans="2:2" ht="15" customHeight="1" x14ac:dyDescent="0.2">
      <c r="B122" s="32"/>
    </row>
    <row r="123" spans="2:2" ht="15" customHeight="1" x14ac:dyDescent="0.2">
      <c r="B123" s="32"/>
    </row>
    <row r="124" spans="2:2" ht="15" customHeight="1" x14ac:dyDescent="0.2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19" customWidth="1"/>
    <col min="2" max="2" width="42.7109375" style="19" customWidth="1"/>
    <col min="3" max="4" width="9.140625" style="19" customWidth="1"/>
    <col min="5" max="16384" width="9.140625" style="19"/>
  </cols>
  <sheetData>
    <row r="1" spans="1:35" ht="15" customHeight="1" thickBot="1" x14ac:dyDescent="0.3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5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5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5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5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5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5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5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3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5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5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5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5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5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5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5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5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5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5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5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5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5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5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5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5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5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5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5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5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5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5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5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5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5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5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5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5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5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5">
      <c r="B49" s="32" t="s">
        <v>352</v>
      </c>
    </row>
    <row r="50" spans="2:2" ht="15" customHeight="1" x14ac:dyDescent="0.25">
      <c r="B50" s="32" t="s">
        <v>610</v>
      </c>
    </row>
    <row r="51" spans="2:2" ht="15" customHeight="1" x14ac:dyDescent="0.25">
      <c r="B51" s="32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19" bestFit="1" customWidth="1"/>
    <col min="9" max="9" width="17.28515625" style="19" bestFit="1" customWidth="1"/>
    <col min="10" max="10" width="21.42578125" style="19" customWidth="1"/>
    <col min="11" max="12" width="9.140625" style="19" customWidth="1"/>
    <col min="13" max="13" width="13.140625" style="19" bestFit="1" customWidth="1"/>
    <col min="14" max="14" width="23.42578125" style="19" customWidth="1"/>
    <col min="15" max="15" width="28.28515625" style="19" customWidth="1"/>
    <col min="16" max="16" width="24.140625" style="19" customWidth="1"/>
    <col min="17" max="18" width="9.140625" style="19" customWidth="1"/>
    <col min="19" max="16384" width="9.140625" style="19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5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5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5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5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5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5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5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5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5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5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5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5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5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5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5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5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5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5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5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5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5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5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5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5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5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5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5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5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5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5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5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5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5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5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5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5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5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5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5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5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5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5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5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5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5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5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5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5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5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5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5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5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5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5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5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5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5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5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5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5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5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5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5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5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5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5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5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5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5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5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5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5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5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5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5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5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5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5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5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5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5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5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5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5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5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5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5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5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5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5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5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5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5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5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5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5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5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5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5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5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5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5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5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5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5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5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5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5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5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5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5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5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5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5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5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5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5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5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5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5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5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5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5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5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5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5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5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5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5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5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5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5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5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5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5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5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5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5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5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5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5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5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5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5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5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5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5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5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5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5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5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5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5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5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5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5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5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5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5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5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5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5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5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5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5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5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5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5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5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5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5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5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5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5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5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5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5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5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5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5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5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5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5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5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5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5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5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5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5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5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5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5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5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5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5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5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5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5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5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5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5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5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5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5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5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5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5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5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5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5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5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5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5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5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5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5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5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5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5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5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5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5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5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5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5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5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5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5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5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5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5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5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5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5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5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5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5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5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5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5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5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5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5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5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5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5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5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5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5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5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5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5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5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5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5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5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5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5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5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5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5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5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5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5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5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5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5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5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5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5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5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5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5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5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5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5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5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5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5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5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5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5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5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5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5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5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5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5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5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5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5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5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5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5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5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5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5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5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5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5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5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5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5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5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5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5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5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5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5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5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5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5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5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5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5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5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5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5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5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5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5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5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5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5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5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5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5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5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5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5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5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5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5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5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5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5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5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5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5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5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5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5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5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5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5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5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5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5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5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5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5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5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5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5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5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5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5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5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5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5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5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5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5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5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5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5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5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5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5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5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5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5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5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5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5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5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5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5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5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5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5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5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5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5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5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5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5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5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5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5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5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5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5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5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5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5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5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5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5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5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5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5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5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5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5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5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5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5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5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5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5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5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5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5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5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5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5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5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5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5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5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5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5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5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5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5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5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5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5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5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5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5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5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5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5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5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5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5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5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5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5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5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5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5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5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5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5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5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5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5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5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5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5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5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5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5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5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5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5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5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5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5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5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5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5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5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5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5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5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5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5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5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5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5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5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5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5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5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5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5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5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5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5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5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5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5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5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5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5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5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5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5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5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5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5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5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5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5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5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5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5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5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5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5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5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5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5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5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5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5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5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5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5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5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5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5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5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5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5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5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5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5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5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5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5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5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5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5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5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5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5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5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5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5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5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5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5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5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5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5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5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5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5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5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5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5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5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5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5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5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5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5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5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5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5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5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5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5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5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5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5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5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5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5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5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5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5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5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5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5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5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5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5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5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5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5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5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5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5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5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5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5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5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5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5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5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5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5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5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5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5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5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5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5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5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5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5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5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5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5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5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5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5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5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5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5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5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5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5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5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5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5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5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5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5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5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5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5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5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5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5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5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5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5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5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5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5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5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5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5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5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5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5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5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5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5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5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5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5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5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5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5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5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5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5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5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5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5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5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5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5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5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5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5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5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5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5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5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5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5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5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5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5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5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5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5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5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5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5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5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5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5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5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5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5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5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5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5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5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5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5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5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5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5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5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5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5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5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5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5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5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5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5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5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5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5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5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5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5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5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5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5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5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5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5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5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5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5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5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5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5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5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5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5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5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5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5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5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5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5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5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5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5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5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5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5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5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5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5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5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5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5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5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5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5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5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5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5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5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5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5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5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5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5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5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5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5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5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5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5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5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5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5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5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5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5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5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5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5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5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5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5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5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5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5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5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5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5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5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5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5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5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5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5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5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5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5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5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5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5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5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5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5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5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5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5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5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5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5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5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5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5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5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5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5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5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5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5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5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5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5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5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5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5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5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5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5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5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5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5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5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5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5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5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5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5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5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5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5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5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5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5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5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5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5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5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5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5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5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5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5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5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5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5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5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5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5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5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5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5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5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5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5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5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5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5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5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5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5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5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5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5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5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5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5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5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5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5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5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5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5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5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5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5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5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5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5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5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5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5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5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5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5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5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5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5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5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5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5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5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5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5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5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5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5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5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5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5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5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5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5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5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5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5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5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5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5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5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5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5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5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5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5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5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5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5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5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5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5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5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5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5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5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5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5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5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5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5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5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5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5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5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5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5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5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5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5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5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5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5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5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5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5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5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5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5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5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5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5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5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5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5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5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5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5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5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5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5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5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5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5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5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5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5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5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5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5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5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5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5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5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5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5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5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5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5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5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5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5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5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5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5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5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5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5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5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5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5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5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5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5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5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5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5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5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5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5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5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5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5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5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5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5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5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5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5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5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5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5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5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5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5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5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5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5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5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5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5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5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5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5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5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5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5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5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5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5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5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5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5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5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5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5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5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5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5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5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5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5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5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5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5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5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5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5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5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5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5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5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5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5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5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5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5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5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5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5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5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5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5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5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5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5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5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5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5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5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5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5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5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5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5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5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5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5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5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5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5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5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5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5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5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5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5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5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5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5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5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5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5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5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5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5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5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5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5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5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5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5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5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5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5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5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5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5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5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5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5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5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5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5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5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5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5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5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5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5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5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5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5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5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5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5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5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5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5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5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5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5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5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5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5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5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5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5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5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5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5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5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5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5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5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5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5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5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5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5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5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5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5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5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5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5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5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5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5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5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5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5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5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5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5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5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5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5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5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5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5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5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5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5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5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5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5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5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5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5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5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5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5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5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5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5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5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5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5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5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5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5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5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5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5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5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5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5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5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5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5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5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5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5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5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5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5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5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5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5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5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5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5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5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5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5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5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5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5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5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5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5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5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5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5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5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5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5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5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5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5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5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5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5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5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5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5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5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5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5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5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5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5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5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5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5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5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5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5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5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5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5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5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5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5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5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5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5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5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5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5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5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5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5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5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5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5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5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5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5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5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5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5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5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5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5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5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5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5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5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5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5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5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5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5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5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5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5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5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5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5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5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5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5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5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5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5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5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5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5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5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5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5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5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5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5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5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5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5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5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5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5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5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5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5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5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5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5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5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5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5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5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5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5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5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5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5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5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5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5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5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5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5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5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5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5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5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5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5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5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5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5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5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5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5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5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5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5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5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5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5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5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5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5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5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5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5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5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5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5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5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5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5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5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5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5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5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5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5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5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5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5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5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5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5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5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5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5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5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5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5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5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5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5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5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5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5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5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5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5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5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5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5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5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5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5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5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5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5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5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5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5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5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5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5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5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5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5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5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5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5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5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5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5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5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5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5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5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5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5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5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5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5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5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5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5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5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5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5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5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5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5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5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5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5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5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5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5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5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5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5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5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5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5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5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5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5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5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5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5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5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5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5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5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5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5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5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5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5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5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5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5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5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5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5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5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5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5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5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5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5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5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5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5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5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5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5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5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5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5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5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5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5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5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5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5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5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5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5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5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5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5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5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5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5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5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5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5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5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5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5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5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5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5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5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5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5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5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5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5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5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5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5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5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5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5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5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5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5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5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5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5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5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5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5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5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5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5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5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5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5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5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5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5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5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5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5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5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5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5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5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5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5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5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5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5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5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5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5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5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5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5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5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5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5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5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5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5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5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5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5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5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5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5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5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5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5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5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5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5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5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5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5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5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5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5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5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5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5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5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5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5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5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5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5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5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5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5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5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5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5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5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5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5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5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5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5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5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5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5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5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5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5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5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5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5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5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5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5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5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5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5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5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5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5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5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5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5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5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5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5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5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5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5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5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5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5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5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5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5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5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5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5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5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5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5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5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5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5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5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5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5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5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5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5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5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5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5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5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5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5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5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5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5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5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5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5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5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5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5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5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5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5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5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5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5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5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5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5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5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5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5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5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5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5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5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5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5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5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5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5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5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5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5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5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5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5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5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5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5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5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5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5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5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5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5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5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5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5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5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5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5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5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5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5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5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5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5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5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5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5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5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5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5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5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5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5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5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5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5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5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5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5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5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5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5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5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5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5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5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5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5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5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5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5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5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5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5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5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5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5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5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5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5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5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5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5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5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5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5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5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5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5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5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5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5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5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5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5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5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5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5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5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5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5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5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5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5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5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5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5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5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5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5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5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5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5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5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5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5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5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5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5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5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5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5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5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5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5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5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5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5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5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5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5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5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5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5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5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5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5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5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5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5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5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5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5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5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5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5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5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5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5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5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5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5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5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5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5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5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5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5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5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5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5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5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5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5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5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5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5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5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5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5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5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5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5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5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5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5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5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5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5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5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5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5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5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5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5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5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5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5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5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5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5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5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5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5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5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5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5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5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5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5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5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5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5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5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5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5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5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5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5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5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5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5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5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5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5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5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5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5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5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5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5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5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5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5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5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5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5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5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5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5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5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5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5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5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5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5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5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5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5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5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5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5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5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5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5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5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5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5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5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5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5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5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5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5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5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5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5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5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5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5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5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5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5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5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5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5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5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5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5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5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5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5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5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5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5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5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5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5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5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5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5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5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5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5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5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5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5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5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5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5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5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5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5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5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5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5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5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5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5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5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5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5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5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5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5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5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5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5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5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5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5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5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5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5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5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5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5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5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5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5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5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5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5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5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5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5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5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5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5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5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5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5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5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5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5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5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5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5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5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5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5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5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5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5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5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5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5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5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5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5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5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5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5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5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5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5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5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5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5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5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5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5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5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5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5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5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5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5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5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5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5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5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5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5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5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5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5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5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5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5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5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5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5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5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5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5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5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5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5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5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5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5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5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5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5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5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5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5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5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5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5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5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5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5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5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5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5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5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5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5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5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5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5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5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5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5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5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5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5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5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5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5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5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5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5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5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5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5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5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5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5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5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5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5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5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5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5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5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5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5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5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5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5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5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5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5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5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5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5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5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5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5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5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5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5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5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5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5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5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5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5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5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5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5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5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5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5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5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5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5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5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5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5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5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5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5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5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5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5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5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5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5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5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5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5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5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5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5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5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5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5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5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5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5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5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5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5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5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5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5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5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5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5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5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5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5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5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5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5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5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5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5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5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5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5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5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5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5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5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5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5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5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5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5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5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5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5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5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5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5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5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5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5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5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5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5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5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5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5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5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5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5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5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5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5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5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5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5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5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5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5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5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5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5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5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5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5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5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5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5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5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5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5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5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5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5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5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5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5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5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5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5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5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5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5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5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5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5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5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5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5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5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5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5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5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5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5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5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5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5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5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5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5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5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5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5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5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5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5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5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5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5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5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5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5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5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5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5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5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5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5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5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5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5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5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5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5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5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5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5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5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5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5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5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5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5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5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5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5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5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5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5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5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5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5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5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5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5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5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5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5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5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5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5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5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5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5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5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5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5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5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5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5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5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5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5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5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5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5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5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5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5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5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5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5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5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5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5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5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5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5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5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5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5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5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5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5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5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5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5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5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5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5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5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5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5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5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5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5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5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5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5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5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5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5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5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5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5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5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5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5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5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5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5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5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5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5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5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5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5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5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5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5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5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5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5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5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5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5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5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5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5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5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5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5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5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5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5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5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5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5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5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5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5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5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5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5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5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5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5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5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5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5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5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5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5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5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5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5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5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5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5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5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5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5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5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5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5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5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5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5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5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5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5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5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5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5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5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5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5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5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5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5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5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5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5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5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5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5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5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5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5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5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5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5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5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5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5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5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5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5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5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5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5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5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5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5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5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5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5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5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5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5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5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5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5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5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5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5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5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5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5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5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5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5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5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5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5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5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5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5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5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5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5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5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5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5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5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5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5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5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5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5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5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5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5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5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5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5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5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5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5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5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5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5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5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5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5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5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5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5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5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5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5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5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5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5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5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5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5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5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5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5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5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5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5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5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5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5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5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5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5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5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5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5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5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5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5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5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5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5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5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5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5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5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5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5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5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5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5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5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5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5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5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5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5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5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5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5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5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5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5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5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5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5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5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5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5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5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5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5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5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5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5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5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5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5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5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5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5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5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5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5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5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5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5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5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5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5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5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5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5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5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5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5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5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5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5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5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5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5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5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5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5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5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5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5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5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5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5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5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5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5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5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5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5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5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5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5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5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5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5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5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5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5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5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5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5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5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5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5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5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5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5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5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5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5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5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5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5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5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5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5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5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5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5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5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5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5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5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5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5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5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5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5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5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5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5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5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5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5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5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5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5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5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5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5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5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5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5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5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5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5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5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5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5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5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5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5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5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5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5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5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5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5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5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5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5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5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5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5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5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5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5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5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5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5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5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5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5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5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5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5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5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5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5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5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5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5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5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5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5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5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5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5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5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5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5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5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5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5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5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5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5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5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5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5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5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5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5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5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5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5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5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5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5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5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5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5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5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5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5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5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5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5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5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5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5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5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5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5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5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5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5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5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5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5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5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5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5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5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5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5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5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5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5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5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5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5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5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5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5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5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5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5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5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5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5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5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5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5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5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5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5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5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5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5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5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5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5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5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5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5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5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5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5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5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5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5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5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5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5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5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5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5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5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5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5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5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5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5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5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5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5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5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5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5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5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5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5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5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5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5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5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5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5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5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5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5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5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5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5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5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5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5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5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5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5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5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5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5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5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5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5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5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5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5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5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5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5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5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5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5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5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5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5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5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5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5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5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5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5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5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5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5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5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5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5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5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5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5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5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5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5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5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5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5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5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5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5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5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5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5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5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5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5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5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5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5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5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5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5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5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5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5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5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5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5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5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5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5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5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5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5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5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5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5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5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5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5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5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5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5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5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5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5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5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5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5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5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5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5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5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5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5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5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5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5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5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5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5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5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5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5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5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5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5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5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5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5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5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5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5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5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5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5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5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5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5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5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5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5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5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5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5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5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5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5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5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5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5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5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5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5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5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5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5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5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5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5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5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5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5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5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5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5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5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5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5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5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5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5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5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5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5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5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5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5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5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5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5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5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5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5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5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5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5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5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5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5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5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5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5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5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5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5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5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5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5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5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5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5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5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5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5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5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5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5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5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5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5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5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5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5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5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5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5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5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5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5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5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5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5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5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5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5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5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5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5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5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5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5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5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5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5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5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5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5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5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5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5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5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5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5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5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5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5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5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5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5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5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5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5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5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5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5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5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5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5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5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5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5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5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5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5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5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5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5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5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5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5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5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5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5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5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5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5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5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5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5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5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5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5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5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5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5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5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5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5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5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5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5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5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5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5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5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5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5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5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5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5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5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5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5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5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5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5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5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5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5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5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5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5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5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5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5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5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5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5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5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5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5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5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5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5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5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5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5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5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5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5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5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5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5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5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5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5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5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5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5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5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5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5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5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5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5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5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5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5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5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5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5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5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5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5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5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5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5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5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5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5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5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5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5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5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5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5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5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5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5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5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5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5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5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5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5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5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5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5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5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5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5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5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5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5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5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5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5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5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5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5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5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5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5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5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5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5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5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5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5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5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5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5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5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5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5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5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5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5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5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5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5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5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5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5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5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5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5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5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5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5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5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5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5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5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5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5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5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5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5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5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5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5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5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5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5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5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5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5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5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5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5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5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5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5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5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5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5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5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5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5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5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5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5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5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5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5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5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5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5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5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5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5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5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5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5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5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5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5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5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5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5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5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5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5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5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5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5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5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5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5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5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5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5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5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5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5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5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5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5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5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5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5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5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5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5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5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5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5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5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5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5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5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5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5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5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5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5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5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5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5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5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5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5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5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5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5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5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5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5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5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5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5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5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5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5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5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5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5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5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5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5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5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5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5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5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5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5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5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5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5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5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5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5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5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5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5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5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5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5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5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5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5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5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5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5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5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5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5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5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5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5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5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5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5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5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5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5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5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5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5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5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5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5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5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5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5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5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5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5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5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5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5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5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5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5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5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5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5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5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5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5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5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5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5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5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5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5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5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5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5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5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5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5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5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5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5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5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5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5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5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5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5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5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5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5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5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5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5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5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5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5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5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5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5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5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5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5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5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5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5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5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5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5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5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5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5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5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5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5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5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5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5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5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5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5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5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5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5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5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5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5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5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5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5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5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5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5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5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5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5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5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5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5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5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5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5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5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5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5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5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5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5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5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5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5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5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5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5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5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5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5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5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5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5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5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5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5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5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5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5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5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5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5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5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5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5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5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5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5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5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5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5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5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5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5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5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5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5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5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5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5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5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5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5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5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5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5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5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5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5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5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5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5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5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5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5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5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5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5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5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5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5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5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5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5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5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5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5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5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5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5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5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5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5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5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5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5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5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5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5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5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5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5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5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5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5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5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5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5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5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5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5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5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5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5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5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5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5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5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5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5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5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5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5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5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5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5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5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5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5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5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5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5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5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5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5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5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5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5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5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5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5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5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5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5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5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5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5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5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5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5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5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5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5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5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5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5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5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5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5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5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5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5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5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5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5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5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5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5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5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5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5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5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5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5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5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5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5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5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5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5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5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5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5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5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5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5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5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5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5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5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5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5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5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5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5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5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5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5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5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5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5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5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5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5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5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5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5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5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5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5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5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5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5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5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5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5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5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5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5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5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5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5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5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5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5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5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5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5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5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5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5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5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5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5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5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5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5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5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5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5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5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5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5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5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5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5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5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5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5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5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5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5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5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5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5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5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5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5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5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5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5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5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5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5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5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5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5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5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5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5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5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5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5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5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5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5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5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5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5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5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5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5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5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5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5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5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5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5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5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5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5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5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5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5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5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5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5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5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5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5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5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5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5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5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5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5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5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5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5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5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5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5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5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5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5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5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5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5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5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5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5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5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5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5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5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5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5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5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5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5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5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5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5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5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5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5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5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5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5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5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5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5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5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5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5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5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5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5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5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5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5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5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5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5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5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5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5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5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5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5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5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5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5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5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5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5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5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5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5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5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5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5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5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5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5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5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5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5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5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5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5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5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5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5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5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5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5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5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5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5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5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5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5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5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5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5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5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5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5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5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5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5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5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5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5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5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5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5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5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5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5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5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5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5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5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5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5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5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5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5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5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5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5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5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5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5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5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5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5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5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5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5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5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5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5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5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5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5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5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5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5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5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5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5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5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5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5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5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5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5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5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5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5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5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5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5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5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5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5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5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5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5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5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5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5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5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5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5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5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5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5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5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5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5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5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5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5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5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5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5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5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5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5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5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5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5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5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5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5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5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5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5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5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5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5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5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5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5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5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5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5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5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5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5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5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5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5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5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5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5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5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5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5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5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5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5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5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5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5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5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5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5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5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5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5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5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5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5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5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5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5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5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5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5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5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5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5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5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5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5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5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5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5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5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5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5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5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5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5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5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5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5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5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5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5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5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5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5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5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5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5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5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5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5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5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5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5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5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5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5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5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5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5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5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5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5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5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5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5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5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5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5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5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5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5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5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5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5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5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5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5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5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5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5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5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5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5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5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5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5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5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5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5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5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5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5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5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5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5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5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5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5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5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5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5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5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5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5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5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5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5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5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5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5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5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5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5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5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5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5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5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5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5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5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5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5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5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5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5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5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5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5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5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5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5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5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5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5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5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5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5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5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5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5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5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5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5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5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5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5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5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5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5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5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5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5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5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5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5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5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5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5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5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5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5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5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5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5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5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5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5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5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5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5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5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5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5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5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5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5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5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5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5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5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5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5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5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5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5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5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5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5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5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5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5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5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5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5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5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5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5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5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5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5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5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5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5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5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5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5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5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5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5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5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5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5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5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5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5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5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5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5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5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5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5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5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5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5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5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5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5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5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5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5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5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5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5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5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5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5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5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5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5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5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5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5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5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5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5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5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5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5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5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5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5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5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5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5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5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5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5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5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5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5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5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5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5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5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5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5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5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5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5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5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5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5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5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5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5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5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5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5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5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5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5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5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5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5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5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5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5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5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5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5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5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5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5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5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5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5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5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5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5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5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5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5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5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5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5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5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5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5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5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5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5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5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5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5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5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5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5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5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5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5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5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5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5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5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5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5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5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5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5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5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5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5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5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5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5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5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5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5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5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5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5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5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5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5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5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5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5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5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5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5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5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5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5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5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5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5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5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5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5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5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5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5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5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5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5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5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5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5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5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5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5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5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5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5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5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5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5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5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5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5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5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5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5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5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5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5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5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5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5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5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5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5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5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5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5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5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5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5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5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5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5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5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5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5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5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5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5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5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5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5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5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5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5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5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5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5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5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5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5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5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5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5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5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5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5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5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5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5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5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5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5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5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5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5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5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5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5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5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5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5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5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5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5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5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5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5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5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5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5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5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5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5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5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5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5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5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5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5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5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5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5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5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5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5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5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5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5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5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5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5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5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5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5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5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5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5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5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5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5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5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5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5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5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5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5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5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5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5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5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5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5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5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5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5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5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5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5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5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5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5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5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5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5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5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5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5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5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5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5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5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5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5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5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5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5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5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5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5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5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5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5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5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5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5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5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5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5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5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5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5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5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5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5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5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5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5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5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5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5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5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5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5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5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5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5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5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5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5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5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5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5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5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5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5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5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5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5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5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5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5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5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5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5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5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5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5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5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5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5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5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5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5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5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5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5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5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5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5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5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5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5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5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5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5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5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5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5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5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5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5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5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5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5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5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5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5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5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5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5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5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5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5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5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5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5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5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5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5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5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5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5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5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5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5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5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5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5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5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5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5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5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5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5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5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5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5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5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5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5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5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5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5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5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5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5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5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5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5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5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5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5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5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5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5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5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5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5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5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5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5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5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5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5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5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5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5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5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5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5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5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5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5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5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5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5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5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5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5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5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5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5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5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5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5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5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5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5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5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5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5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5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5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5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5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5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5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5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5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5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5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5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5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5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5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5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5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5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5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5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5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5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5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5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5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5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5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5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5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5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5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5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5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5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5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5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5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5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5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5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5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5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5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5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5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5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5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5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5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5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5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5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5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5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5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5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5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5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5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5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5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5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5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5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5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5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5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5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5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5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5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5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5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5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5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5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5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5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5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5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5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5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5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5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5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5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5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5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5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5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5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5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5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5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5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5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5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5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5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5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5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5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5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5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5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5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5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5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5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5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5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5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5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5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5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5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5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5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5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5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5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5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5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5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5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5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5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5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5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5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5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5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5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5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5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5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5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5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5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5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5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5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5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5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5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5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5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5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5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5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5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5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5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5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5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5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5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5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5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5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5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5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5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5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5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5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5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5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5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5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5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5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5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5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5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5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5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5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5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5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5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5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5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5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5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5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5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5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5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5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5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5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5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5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5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5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5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5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5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5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5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5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5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5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5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5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5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5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5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5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5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5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5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5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5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5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5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5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5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5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5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5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5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5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5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5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5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5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5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5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5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5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5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5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5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5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5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5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5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5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5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5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5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5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5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5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5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5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5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5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5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5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5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5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5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5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5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5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5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5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5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5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5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5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5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5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5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5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5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5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5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5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5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5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5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5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5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5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5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5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5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5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5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5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5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5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5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5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5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5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5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5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5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5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5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5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5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5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5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5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5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5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5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5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5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5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5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5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5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5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5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5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5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5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5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5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5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5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5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5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5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5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5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5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5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5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5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5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5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5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5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5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5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5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5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5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5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5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5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5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5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5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5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5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5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5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5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5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5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5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5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5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5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5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5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5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5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5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5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5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5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5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5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5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5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5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5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5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5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5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5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5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5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5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5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5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5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5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5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5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5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5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5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5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5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5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5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5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5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5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5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5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5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5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5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5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5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5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5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5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5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5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5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5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5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5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5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5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5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5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5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5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5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5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5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5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5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5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5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5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5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5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5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5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5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5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5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5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5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5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5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5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5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5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5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5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5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5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5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5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5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5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5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5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5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5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5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5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5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5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5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5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5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5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5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5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5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5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5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5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5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5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5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5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5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5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5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5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5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5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5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5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5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5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5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5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5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5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5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5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5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5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5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5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5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5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5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5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5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5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5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5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5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5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5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5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5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5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5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5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5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5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5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5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5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5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5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5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5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5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5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5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5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5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5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5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5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5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5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5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5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5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5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5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5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5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5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5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5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5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5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5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5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5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5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5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5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5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5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5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5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5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5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5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5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5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5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5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5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5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5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5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5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5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5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5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5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5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5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5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5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5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5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5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5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5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5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5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5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5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5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5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5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5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5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5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5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5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5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5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5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5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5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5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5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5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5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5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5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5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5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5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5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5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5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5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5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5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5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5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5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5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5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5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5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5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5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5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5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5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5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5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5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5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5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5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5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5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5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5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5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5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5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5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5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5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5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5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5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5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5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5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5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5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5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5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5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5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5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5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5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5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5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5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5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5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5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5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5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5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5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5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5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5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5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5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5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5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5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5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5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5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5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5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5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5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5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5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5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5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5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5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5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5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5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5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5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5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5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5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5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5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5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5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5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5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5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5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5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5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5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5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5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5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5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5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5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5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5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5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5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5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5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5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5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5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5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5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5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5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5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5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5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5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5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5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5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5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5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5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5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5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5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5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5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5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5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5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5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5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5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5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5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5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5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5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5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5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5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5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5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5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5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5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5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5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5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5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5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5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5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5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5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5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5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5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5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5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5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5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5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5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5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5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5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5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5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5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5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5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5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5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5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5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5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5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5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5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5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5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5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5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5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5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5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5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5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5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5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5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5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5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5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5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5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5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5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5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5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5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5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5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5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5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5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5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5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5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5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5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5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5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5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5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5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5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5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5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5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5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5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5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5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5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5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5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5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5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5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5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5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5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5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5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5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5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5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5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5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5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5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5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5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5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5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5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5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5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5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5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5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5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5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5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5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5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5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5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5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5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5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5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5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5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5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5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5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5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5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5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5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5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5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5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5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5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5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5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5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5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5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5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5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5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5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5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5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5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5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5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5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5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5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5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5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5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5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5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5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5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5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5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5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5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5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5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5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5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5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5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5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5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5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5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5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5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5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5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5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5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5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5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5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5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5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5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5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5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5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5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5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5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5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5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5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5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5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5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5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5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5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5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5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5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5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5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5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5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5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5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5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5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5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5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5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5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5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5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5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5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5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5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5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5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5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5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5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5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5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5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5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5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5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5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5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5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5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5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5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5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5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5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5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5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5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5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5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5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5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5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5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5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5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5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5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5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5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5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5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5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5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5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5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5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5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5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5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5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5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5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5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5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5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5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5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5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5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5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5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5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5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5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5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5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5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5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5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5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5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5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5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5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5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5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5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5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5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5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5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5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5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5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5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5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5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5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5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5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5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5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5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5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5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5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5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5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5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5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5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5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5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5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5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5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5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5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5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5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5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5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5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5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5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5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5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5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5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5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5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5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5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5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5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5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5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5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5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5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5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5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5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5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5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5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5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5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5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5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5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5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5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5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5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5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5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5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5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5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5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5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5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5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5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5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5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5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5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5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5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5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5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5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5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5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5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5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5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5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5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5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5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5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5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5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5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5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5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5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5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5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5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5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5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5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5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5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5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5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5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5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5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5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5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5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5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5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5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5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5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5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5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5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5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5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5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5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5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5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5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5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5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5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5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5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5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5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5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5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5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5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5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5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5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5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5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5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5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5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5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5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5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5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5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5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5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5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5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5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5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5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5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5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5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5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5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5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5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5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5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5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5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5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5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5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5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5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5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5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5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5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5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5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5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5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5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5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5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5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5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5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5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5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5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5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5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5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5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5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5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5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5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5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5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5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5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5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5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5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5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5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5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5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5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5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5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5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5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5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5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5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5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5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5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5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5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5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5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5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5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5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5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5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5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5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5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5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5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5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5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5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5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5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5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5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5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5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5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5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5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5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5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5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5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5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5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5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5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5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5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5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5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5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5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5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5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5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5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5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5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5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5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5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5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5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5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5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5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5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5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5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5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5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5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5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5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5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5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5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5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5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5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5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5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5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5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5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5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5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5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5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5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5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5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5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5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5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5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5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5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5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5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5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5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5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5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5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5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5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5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5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5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5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5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5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5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5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5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5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5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5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5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5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5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5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5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5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5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5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5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5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5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5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5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5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5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5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5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5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5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5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5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5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5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5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5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5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5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5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5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5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5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5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5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5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5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5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5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5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5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5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5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5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5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5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5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5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5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5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5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5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5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5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5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5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5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5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5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5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5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5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5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5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5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5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5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5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5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5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5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5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5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5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5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5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5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5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5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5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5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5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5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5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5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5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5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5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5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5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5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5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5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5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5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5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5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5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5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5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5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5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5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5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5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5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5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5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5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5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5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5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5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5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5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5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5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5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5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5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5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5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5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5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5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5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5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5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5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5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5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5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5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5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5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5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5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5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5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5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5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5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5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5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5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5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5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5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5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5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5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5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5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5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5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5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5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5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5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5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5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5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5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5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5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5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5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5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5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5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5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5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5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5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5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5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5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5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5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5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5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5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5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5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5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5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5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5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5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5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5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5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5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5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5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5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5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5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5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5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5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5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5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5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5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5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5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5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5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5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5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5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5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5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5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5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5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5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5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5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5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5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5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5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5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5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5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5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5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5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5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5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5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5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5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5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5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5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5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5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5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5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5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5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5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5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5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5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5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5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5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5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5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5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5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5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5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5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5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5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5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5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5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5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5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5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5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5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5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5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5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5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5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5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5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5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5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5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5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5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5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5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5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5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5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5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5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5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5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5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5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5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5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5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5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5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5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5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5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5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5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5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5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5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5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5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5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5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5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5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5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5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5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5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5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5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5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5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5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5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5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5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5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5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5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5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5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5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5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5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5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5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5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5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5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5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5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5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5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5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5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5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5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5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5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5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5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5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5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5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5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5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5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5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5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5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5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5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5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5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5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5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5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5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5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5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5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5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5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5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5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5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5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5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5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5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5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5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5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5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5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5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5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5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5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5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5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5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5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5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5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5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5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5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5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5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5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5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5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5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5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5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5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5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5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5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5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5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5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5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5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5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5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5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5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5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5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5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5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5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5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5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5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5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5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5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5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5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5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5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5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5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5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5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5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5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5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5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5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5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5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5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5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5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5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5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5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5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5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5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5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5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5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5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5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5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5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5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5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5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5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5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5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5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5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5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5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5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5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5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5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5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5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5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5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5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5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5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5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5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5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5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5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5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5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5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5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5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5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5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5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5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5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5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5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5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5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5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5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5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5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5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5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5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5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5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5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5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5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5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5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5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5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5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5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5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5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5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5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5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5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5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5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5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5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5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5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5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5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5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5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5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5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5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5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5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5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5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5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5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5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5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5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5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5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5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5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5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5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5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5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5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5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5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5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5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5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5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5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5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5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5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5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5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5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5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5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5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5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5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5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5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5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5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5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5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5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5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5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5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5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5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5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5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5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5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5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5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5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5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5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5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5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5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5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5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5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5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5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5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5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5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5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5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5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5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5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5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5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5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5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5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5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5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5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5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5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5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5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5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5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5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5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5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5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5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5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5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5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5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5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5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5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5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5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5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5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5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5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5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5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5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5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5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5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5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5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5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5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5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5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5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5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5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5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5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5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5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5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5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5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5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5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5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5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5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5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5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5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5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5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5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5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5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5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5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5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5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5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5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5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5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5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5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5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5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5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5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5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5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5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5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5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5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5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5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5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5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5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5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5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5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5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5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5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5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5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5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5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5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5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5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5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5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5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5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5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5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5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5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5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5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5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5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5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5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5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5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5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5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5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5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5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5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5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5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5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5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5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5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5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5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5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5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5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5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5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5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5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5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5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5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5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5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5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5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5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5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5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5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5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5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5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5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5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5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5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5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5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5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5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5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5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5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5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5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5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5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5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5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5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5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5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5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5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5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5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5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5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5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5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5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5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5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5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5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5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5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5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5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5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5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5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5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5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5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5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5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5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5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5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5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5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5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5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5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5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5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5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5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5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5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5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5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5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5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5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5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5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5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5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5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5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5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5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5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5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5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5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5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5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5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5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5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5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5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5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5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5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5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5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5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5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5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5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5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5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5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5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5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5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5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5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5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5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5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5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5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5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5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5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5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5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5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5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5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5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5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5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5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5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5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5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5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5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5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5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5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5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5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5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5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5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5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5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5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5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5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5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5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5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5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5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5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5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5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5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5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5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5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5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5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5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5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5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5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5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5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5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5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5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5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5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5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5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5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5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5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5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5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5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5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5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5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5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5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5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5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5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5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5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5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5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5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5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5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5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5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5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5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5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5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5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5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5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5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5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5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5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5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5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5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5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5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5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5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5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5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5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5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5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5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5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5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5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5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5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5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5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5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5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5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5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5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5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5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5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5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5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5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5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5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5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5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5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5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5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5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5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5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5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5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5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5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5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5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5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5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5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5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5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5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5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5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5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5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5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5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5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5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5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5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5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5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5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5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5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5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5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5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5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5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5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5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5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5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5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5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5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5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5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5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5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5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5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5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5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5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5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5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5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5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5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5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5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5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5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5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5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5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5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5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5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5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5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5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5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5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5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5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5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5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5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5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5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5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5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5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5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5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5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5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5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5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5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5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5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5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5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5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5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5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5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5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5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5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5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5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5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5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5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5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5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5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5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5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5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5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5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5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5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5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5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5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5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5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5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5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5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5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5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5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5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5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5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5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5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5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5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5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5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5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5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5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5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5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5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5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5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5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5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5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5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5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5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5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5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5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5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5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5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5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5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5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5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5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5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5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5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5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5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5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5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5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5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5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5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5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5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5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5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5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5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5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5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5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5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5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5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5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5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5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5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5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5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5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5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5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5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5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5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5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5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5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5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5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5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5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5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5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5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5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5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5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5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5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5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5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5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5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5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5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5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5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5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5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5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5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5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5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5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5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5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5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5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5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5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5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5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5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5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5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5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5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5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5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5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5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5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5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5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5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5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5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5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5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5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5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5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5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5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5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5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5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5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5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5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5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5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5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5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5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5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5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5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5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5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5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5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5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5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5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5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5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5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5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5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5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5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5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5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5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5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5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5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5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5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5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5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5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5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5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5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5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5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5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5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5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5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5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5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5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5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5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5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5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5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5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5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5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5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5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5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5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5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5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5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5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5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5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5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5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5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5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5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5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5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5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5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5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5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5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5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5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5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5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5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5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5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5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5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5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5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5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5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5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5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5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5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5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5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5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5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5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5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5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5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5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5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5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5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5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5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5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5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5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5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5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5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5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5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5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5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5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5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5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5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5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5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5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5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5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5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5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5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5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5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5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5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5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5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5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5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5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5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5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5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5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5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5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5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5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5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5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5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5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5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5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5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5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5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5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5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5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5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5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5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5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5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5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5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5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5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5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5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5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5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5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5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5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5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5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5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5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5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5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5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5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5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5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5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5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5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5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5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5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5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5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5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5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5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5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5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5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5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5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5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5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5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5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5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5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5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5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5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5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5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5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5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5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5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5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5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5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5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5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5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5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5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5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5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5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5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5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5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5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5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5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5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5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5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5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5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5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5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5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5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5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5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5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5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5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5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5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5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5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5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5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5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5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5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5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5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5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5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5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5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5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5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5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5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5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5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5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5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5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5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5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5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5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5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5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5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5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5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5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5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5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5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5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5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5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5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5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5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5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5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5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5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5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5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5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5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5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5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5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5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5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5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5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5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5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5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5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5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5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5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5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5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5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5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5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5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5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5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5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5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5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5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5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5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5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5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5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5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5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5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5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5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5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5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5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5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5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5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5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5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5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5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5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5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5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5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5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5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5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5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5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5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5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5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5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5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5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5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5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5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5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5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5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5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5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5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5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5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5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5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5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5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5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5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5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5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5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5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5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5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5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5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5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5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5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5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5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5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5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5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5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5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5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5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5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5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5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5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5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5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5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5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5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5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5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5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5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5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5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5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5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5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5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5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5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5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5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5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5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5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5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5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5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5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5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5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5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5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5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5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5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5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5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5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5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5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5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5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5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5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5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5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5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5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5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5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5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5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5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5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5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5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5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5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5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5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5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5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5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5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5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5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5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5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5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5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5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5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5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5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5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5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5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5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5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5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5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5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5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5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5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5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5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5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5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5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5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5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5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5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5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5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5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5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5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5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5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5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5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5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5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5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5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5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5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5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5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5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5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5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5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5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5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5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5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5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5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5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5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5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5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5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5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5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5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5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5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5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5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5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5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5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5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5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5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5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5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5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5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5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5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5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5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5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5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5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5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5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5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5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5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5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5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5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5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5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5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5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5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5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5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5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5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5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5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5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5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5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5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5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5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5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5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5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5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5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5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5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5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5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5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5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5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5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5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5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5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5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5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5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5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5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5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5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5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5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5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5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5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5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5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5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5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5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5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5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5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5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5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5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5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5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5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5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5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5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5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5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5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5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5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5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5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5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5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5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5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5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5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5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5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5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5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5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5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5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5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5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5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5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5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5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5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5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5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5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5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5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5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5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5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5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5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5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5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5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5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5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5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5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5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5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5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5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5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5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5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5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5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5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5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5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5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5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5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5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5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5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5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5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5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5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5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5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5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5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5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5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5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5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5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5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5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5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5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5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5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5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5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5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5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5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5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5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5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5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5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5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5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5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5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5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5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5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5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5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5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5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5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5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5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5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5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5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5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5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5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5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5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5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5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5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5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5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5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5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5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5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5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5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5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5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5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5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5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5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5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5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5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5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5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5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5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5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5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5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5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5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5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5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5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5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5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5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5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5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5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5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5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5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5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5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5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5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5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5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5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5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5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5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5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5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5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5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5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5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5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5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5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5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5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5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5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5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5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5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5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5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5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5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5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5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5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5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5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5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5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5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5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5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5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5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5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5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5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5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5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5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5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5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5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5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5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5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5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5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5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5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5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5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5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5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5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5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5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5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5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5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5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5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5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5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5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5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5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5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5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5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5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5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5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5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5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5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5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5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5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5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5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5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5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5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5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5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5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5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5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5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5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5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5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5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5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5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5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5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5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5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5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5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5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5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5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5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5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5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5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5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5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5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5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5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5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5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5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5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5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5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5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5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5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5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5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5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5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5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5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5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5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5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5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5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5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5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5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5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5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5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5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5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5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5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5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5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5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5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5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5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5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5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5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5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5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5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5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5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5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5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5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5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5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5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5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5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5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5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5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5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5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5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5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5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5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5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5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5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5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5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5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5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5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5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5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5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5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5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5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5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5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5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5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5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5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5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5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5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5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5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5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5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5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5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5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5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5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5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5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5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5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5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5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5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5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5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5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5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5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5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5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5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5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5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5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5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5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5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5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5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5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5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5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5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5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5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5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5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5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5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5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5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5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5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5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5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5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5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5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5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5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5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5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5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5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5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5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5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5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5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5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5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5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5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5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5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5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5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5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5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5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5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5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5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5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5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5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5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5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5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5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5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5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5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5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5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5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5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5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5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5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5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5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5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5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5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5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5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5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5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5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5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5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5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5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5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5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5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5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5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5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5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5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5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5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5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5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5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5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5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5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5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5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5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5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5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5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5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5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5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5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5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5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5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5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5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5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5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5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5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5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5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5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5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5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5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5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5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5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5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5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5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5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5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5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5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5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5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5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5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5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5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5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5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5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5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5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5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5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5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5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5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5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5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5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5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5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5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5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5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5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5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5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5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5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5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5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5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5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5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5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5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5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5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5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5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5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5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5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5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5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5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5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5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5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5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5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5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5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5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5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5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5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5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5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5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5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5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5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5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5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5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5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5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5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5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5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5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5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5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5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5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5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5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5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5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5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5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5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5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5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5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5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5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5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5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5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5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5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5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5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5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5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5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5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5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5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5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5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5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5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5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5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5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5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5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5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5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5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5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5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5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5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5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5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5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5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5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5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5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5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5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5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5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5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5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5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5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5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5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5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5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5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5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5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5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5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5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5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5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5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5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5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5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5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5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5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5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5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5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5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5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5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5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5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5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5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5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5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5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5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5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5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5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5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5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5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5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5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5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5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5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5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5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5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5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5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5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5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5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5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5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5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5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5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5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5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5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5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5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5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5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5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5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5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5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5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5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5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5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5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5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5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5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5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5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5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5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5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5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5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5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5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5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5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5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5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5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5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5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5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5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5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5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5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5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5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5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5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5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5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5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5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5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5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5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5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5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5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5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5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5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5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5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5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5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5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5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5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5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5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5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5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5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5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5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5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5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5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5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5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5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5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5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5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5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5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5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5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5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5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5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5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5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5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5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5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5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5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5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5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5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5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5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5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5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5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5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5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5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5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5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5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5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5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5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5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5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5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5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5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5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5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5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5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5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5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5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5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5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5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5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5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5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5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5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5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5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5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5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5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5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5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5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5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5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5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5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5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5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5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5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5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5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5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5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5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5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5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5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5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5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5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5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5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5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5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5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5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5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5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5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5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5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5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5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5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5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5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5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5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5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5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5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5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5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5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5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5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5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5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5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5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5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5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5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5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5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5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5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5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5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5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5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5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5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5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5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5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5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5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5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5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5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5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5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5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5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5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5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5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5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5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5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5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5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5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5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5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5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5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5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5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5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5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5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5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5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5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5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5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5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5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5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5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5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5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5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5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5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5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5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5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5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5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5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5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5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5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5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5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5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5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5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5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5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5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5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5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5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5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5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5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5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5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5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5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5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5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5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5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5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5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5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5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5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5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5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5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5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5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5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5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5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5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5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5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5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5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5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5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5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5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5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5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5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5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5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5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5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5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5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5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5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5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5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5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5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5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5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5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5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5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5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5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5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5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5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5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5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5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5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5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5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5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5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5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5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5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5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5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5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5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5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5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5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5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5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5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5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5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5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5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5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5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5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5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5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5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5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5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5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5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5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5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5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5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5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5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5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5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5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5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5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5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5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5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5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5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5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5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5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5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5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5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5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5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5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5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5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5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5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5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5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5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5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5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5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5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5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5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5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5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5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5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5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5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5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5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5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5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5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5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5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5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5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5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5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5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5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5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5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5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5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5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5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5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5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5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5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5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5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5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5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5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5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5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5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5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5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5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5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5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5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5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5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5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5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5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5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5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5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5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5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5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5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5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5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5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5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5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5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5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5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5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5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5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5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5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5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5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5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5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5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5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5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5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5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5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5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5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5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5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5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5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5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5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5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5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5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5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5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5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5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5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5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5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5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5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5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5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5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5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5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5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5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5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5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5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5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5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5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5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5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5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5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5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5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5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5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5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5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5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5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5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5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5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5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5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5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5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5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5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5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5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5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5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5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5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5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5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5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5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5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5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5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5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5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5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5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5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5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5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5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5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5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5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5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5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5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5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5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5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5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5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5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5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5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5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5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5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5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5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5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5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5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5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5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5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5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5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5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5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5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5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5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5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5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5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5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5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5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5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5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5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5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5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5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5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5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5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5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5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5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5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5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5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5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5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5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5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5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5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5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5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5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5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5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5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5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5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5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5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5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5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5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5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5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5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5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5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5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5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5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5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5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5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5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5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5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5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5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5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5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5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5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5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5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5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5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5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5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5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5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5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5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5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5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5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5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5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5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5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5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5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5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5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5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5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5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5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5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5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5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5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5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5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5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5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5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5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5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5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5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5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5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5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5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5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5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5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5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5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5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5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5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5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5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5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5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5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5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5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5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5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5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5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5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5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5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5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5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5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5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5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5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5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5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5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5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5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5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5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5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5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5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5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5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5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5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5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5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5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5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5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5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5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5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5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5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5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5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5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5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5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5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5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5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5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5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5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5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5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5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5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5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5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5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5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5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5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5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5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5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5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5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5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5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5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5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5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5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5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5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5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5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5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5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5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5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5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5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5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5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5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5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5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5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5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5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5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5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5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5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5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5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5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5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5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5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5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5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5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5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5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5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5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5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5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5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5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5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5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5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5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5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5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5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5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5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5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5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5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5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5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5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5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5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5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5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5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5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5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5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5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5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5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5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5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5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5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5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5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5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5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5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5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5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5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5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5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5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5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5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5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5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5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5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5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5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5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5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5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5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5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5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5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5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5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5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5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5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5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5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5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5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5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5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5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5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5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5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5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5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5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5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5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5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5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5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5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5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5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5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5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5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5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5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5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5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5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5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5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5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5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5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5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5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5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5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5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5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5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5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5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5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5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5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5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5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5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5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5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5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5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5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5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5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5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5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5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5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5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5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5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5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5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5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5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5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5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5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5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5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5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5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5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5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5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5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5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5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5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5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5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5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5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5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5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5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5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5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5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5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5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5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5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5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5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5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5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5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5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5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5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5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5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5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5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5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5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5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5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5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5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5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5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5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5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5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5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5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5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5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5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5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5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5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5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5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5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5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5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5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5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5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5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5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5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5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5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5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5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5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5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5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5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5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5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5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5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5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5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5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5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5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5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5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5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5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5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5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5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5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5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5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5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5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5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5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5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5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5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5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5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5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5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5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5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5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5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5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5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5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5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5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5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5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5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5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5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5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5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5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5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5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5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5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5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5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5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5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5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5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5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5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5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5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5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5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5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5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5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5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5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5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5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5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5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5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5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5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5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5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5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5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5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5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5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5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5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5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5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5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5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5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5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5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5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5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5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5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5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5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5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5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5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5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5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5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5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5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5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5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5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5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5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5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5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5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5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5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5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5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5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5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5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5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5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5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5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5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5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5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5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5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5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5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5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5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5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5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5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5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5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5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5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5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5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5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5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5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5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5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5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5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5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5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5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5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5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5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5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5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5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5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5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5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5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5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5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5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5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5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5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5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5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5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5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5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5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5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5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5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5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5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5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5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5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5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5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5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5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5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5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5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5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5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5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5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5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5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5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5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5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5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5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5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5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5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5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5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5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5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5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5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5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5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5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5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5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5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5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5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5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5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5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5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5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5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5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5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5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5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5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5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5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5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5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5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5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5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5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5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5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5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5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5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5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5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5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5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5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5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5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5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5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5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5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5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5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5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5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5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5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5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5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5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5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5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5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5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5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5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5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5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5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5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5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5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5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5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5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5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5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5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5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5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5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5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5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5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5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5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5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5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5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5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5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5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5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5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5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5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5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5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5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5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5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5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5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5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5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5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5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5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5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5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5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5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5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5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5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5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5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5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5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5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5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5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5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5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5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5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5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5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5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5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5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5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5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5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5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5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5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5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5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5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5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5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5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5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5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5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5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5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5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5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5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5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5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5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5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5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5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5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5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5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5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5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5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5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5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5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5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5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5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5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5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5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5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5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5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5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5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5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5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5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5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5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5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5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5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5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5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5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5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5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5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5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5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5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5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5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5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5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5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5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5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5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5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5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5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5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5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5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5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5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5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5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5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5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5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5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5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5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5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5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5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5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5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5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5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5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5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5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5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5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5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5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5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5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5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5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5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5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5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5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5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5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5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5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5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5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5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5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5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5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5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5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5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5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5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5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5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5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5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5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5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5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5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5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5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5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5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5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5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5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5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5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5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5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5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5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5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5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5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5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5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5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5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5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5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5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5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5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5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5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5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5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5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5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5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5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5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5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5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5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5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5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5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5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5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5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5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5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5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5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5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5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5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5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5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5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5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5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5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5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5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5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5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5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5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5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5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5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5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5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5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5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5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5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5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5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5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5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5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5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5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5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5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5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5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5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5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5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5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5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5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5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5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5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5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5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5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5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5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5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5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5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5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5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5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5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5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5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5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5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5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5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5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5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5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5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5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5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5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5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5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5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5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5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5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5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5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5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5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5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5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5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5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5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5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5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5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5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5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5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5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5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5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5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5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5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5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5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5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5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5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5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5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5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5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5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5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5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5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5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5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5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5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5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5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5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5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5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5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5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5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5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5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5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5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5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5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5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5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5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5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5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5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5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5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5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5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5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5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5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5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5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5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5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5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5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5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5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5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5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5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5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5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5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5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5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5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5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5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5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5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5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5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5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5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5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5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5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5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5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5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5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5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5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5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5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5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5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5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5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5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5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5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5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5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5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5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5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5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5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5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5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5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5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5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5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5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5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5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5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5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5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5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5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5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5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5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5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5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5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5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5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5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5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5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5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5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5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5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5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5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5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5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5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5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5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5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5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5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5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5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5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5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5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5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5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5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5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5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5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5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5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5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5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5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5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5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5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5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5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5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5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5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5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5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5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5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5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5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5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5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5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5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5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5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5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5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5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5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5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5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5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5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5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5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5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5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5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5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5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5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5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5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5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5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5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5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5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5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5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5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5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5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5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5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5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5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5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5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5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5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5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5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5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5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5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5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5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5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5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5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5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5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5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5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5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5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5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5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5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5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5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5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5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5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5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5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5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5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5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5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5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5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5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5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5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5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5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5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5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5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5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5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5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5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5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5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5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5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5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5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5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5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5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5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5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5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5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5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5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5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5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5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5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5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5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5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5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5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5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5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5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5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5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5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5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5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5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5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5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5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5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5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5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5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5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5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5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5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5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5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5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5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5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5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5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5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5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5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5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5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5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5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5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5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5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5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5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5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5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5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5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5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5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5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5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5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5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5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5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5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5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5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5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5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5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5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5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5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5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5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5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5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5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5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5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5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5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5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5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5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5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5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5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5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5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5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5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5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5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5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5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5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5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5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5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5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5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5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5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5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5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5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5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5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5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5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5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5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5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5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5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5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5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5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5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5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5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5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5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5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5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5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5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5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5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5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5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5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5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5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5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5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5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5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5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5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5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5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5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5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5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5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5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5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5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5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5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5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5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5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5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5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5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5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5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5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5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5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5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5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5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5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5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5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5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5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5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5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5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5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5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5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5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5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5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5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5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5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5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5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5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5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5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5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5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5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5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5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5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5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5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5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5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5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5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5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5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5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5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5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5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5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5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5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5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5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5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5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5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5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5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5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5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5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5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5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5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5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5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5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5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5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5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5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5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5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5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5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5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5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5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5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5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5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5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5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5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5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5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5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5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5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5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5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5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5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5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5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5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5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5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5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5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5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5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5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5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5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5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5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5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5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5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5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5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5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5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5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5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5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5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5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5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5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5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5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5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5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5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5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5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5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5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5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5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5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5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5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5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5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5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5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5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5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5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5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5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5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5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5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5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5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5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5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5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5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5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5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5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5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5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5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5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5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5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5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5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5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5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5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5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5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5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5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5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5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5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5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5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5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5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5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5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5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5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5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5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5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5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5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5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5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5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5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5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5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5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5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5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5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5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5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5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5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5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5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5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5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5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5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5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5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5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5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5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5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5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5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5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5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5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5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5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5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5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5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5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5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5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5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5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5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5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5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5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5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5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5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5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5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5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5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5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5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5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5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5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5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5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5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5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5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5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5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5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5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5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5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5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5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5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5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5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5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5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5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5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5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5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5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5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5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5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5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5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5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5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5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5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5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5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5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5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5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5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5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5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5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5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5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5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5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5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5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5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5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5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5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5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5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5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5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5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5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5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5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5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5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5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5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5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5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5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5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5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5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5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5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5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5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5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5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5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5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5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5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5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5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5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5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5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5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5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5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5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5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5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5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5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5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5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5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5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5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5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5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5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5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5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5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5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5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5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5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5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5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5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5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5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5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5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5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5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5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5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5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5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5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5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5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5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5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5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5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5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5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5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5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5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5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5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5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5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5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5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5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5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5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5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5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5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5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5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5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5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5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5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5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5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5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5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5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5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5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5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5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5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5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5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5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5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5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5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5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5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5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5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5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5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5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5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5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5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5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5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5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5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5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5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5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5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5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5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5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5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5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5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5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5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5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5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5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5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5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5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5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5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5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5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5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5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5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5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5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5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5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5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5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5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5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5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5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5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5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5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5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5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5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5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5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5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5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5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5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5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5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5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5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5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5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5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5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5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5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5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5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5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5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5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5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5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5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5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5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5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5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5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5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5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5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5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5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5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5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5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5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5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5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5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5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5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5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5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5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5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5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5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5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5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5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5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5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5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5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5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5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5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5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5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5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5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5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5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5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5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5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5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5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5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5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5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5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5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5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5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5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5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5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5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5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5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5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5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5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5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5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5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5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5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5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5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5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5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5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5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5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5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5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5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5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5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5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5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5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5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5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5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5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5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5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5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5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5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5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5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5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5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5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5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5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5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5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5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5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5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5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5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5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5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5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5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5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5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5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5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5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5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5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5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5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5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5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5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5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5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5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5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5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5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5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5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5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5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5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5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5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5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5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5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5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5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5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5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5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5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5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5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5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5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5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5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5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5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5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5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5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5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5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5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5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5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5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5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5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5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5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5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5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5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5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5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5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5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5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5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5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5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5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5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5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5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5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5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5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5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5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5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5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5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5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5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5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5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5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5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5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5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5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5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5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5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5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5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5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5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5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5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5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5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5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5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5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5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5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5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5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5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5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5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5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5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5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5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5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5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5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5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5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5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5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5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5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5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5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5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5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5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5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5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5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5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5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5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5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5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5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5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5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5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5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5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5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5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5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5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5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5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5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5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5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5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5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5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5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5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5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5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5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5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5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5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5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5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5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5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5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5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5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5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5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5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5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5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5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5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5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5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5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5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5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5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5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5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5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5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5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5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5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5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5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5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5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5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5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5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5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5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5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5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5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5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5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5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5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5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5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5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5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5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5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5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5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5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5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5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5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5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5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5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5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5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5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5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5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5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5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5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5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5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5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5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5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5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5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5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5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5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5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5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5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5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5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5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5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5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5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5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5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5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5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5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5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5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5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5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5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5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5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5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5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5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5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5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5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5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5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5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5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5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5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5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5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5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5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5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5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5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5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5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5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5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5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5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5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5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5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5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5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5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5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5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5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5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5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5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5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5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5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5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5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5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5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5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5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5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5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5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5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5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5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5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5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5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5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5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5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5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5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5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5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5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5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5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5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5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5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5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5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5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5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5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5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5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5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5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5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5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5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5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5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5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5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5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5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5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5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5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5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5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5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5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5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5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5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5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5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5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5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5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5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5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5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5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5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5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5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5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5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5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5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5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5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5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5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5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5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5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5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5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5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5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5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5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5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5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5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5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5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5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5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5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5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5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5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5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5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5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5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5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5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5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5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5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5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5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5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5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5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5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5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5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5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5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5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5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5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5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5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5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5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5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5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5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5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5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5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5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5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5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5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5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5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5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5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5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5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5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5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5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5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5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5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5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5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5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5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5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5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5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5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5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5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5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5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5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5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5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5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5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5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5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5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5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5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5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5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5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5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5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5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5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5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5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5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5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5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5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5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5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5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5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5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5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5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5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5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5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5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5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5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5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5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5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5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5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5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5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5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5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5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5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5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5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5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5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5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5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5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5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5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5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5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5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5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5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5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5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5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5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5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5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5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5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5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5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5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5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5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5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5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5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5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5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5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5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5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5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5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5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5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5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5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5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5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5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5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5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5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5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5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5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5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5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5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5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5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5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5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5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5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5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5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5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5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5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5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5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5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5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5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5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5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5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5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5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5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5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5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5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5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5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5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5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5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5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5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5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5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5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5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5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5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5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5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5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5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5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5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5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5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5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5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5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5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5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5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5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5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5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5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5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5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5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5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5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5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5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5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5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5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5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5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5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5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5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5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5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5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5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5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5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5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5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5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5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5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5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5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5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5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5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5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5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5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5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5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5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5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5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5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5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5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5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5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5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5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5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5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5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5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5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5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5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5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5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5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5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5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5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5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5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5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5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5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5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5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5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5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5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5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5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5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5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5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5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5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5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5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5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5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5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5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5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5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5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5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5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5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5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5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5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5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5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5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5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5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5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5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5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5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5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5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5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5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5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5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5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5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5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5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5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5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5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5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5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5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5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5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5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5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5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5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5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5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5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5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5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5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5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5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5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5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5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5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5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5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5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5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5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5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5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5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5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5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5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5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5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5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5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5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5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5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5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5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5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5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5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5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5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5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5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5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5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5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5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5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5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5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5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5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5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5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5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5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5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5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5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5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5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5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5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5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5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5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5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5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5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5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5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5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5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5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5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5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5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5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5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5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5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5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5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5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5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5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5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5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5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5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5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5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5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5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5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5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5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5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5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5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5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5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5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5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5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5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5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5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5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5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5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5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5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5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5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5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5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5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5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5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5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5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5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5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5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5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5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5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5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5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5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5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5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5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5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5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5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5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5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5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5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5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5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5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5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5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5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5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5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5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5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5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5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5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5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5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5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5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5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5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5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5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5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5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5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5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5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5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5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5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5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5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5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5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5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5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5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5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5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5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5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5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5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5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5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5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5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5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5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5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5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5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5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5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5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5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5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5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5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5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5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5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5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5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5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5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5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5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5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5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5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5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5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5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5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5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5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5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5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5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5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5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5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5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5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5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5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5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5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5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5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5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5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5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5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5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5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5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5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5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5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5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5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5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5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5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5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5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5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5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5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5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5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5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5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5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5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5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5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5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5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5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5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5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5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5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5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5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5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5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5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5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5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5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5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5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5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5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5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5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5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5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5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5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5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5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5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5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5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5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5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5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5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5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5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5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5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5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5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5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5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5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5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5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5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5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5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5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5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5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5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5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5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5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5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5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5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5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5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5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5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5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5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5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5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5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5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5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5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5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5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5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5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5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5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5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5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5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5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5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5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5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5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5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5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5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5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5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5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5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5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5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5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5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5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5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5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5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5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5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5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5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5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5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5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5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5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5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5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5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5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5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5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5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5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5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5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5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5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5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5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5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5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5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5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5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5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5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5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5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5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5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5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5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5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5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5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5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5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5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5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5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5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5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5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5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5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5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5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5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5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5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5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5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5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5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5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5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5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5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5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5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5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5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5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5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5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5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5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5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5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5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5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5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5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5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5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5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5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5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5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5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5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5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5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5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5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5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5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5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5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5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5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5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5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5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5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5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5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5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5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5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5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5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5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5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5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5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5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5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5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5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5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5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5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5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5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5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5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5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5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5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5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5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5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5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5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5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5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5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5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5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5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5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5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5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5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5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5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5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5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5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5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5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5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5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5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5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5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5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5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5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5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5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5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5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5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5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5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5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5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5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5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5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5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5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5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5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5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5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5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5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5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5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5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5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5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5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5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5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5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5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5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5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5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5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5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5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5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5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5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5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5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5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5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5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5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5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5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5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5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5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5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5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5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5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5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5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5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5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5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5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5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5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5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5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5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5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5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5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5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5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5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5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5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5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5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5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5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5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5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5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5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5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5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5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5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5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5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5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5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5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5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5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5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5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5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5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5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5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5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5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5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5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5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5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5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5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5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5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5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5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5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5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5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5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5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5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5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5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5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5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5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5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5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5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5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5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5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5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5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5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5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5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5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5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5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5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5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5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5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5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5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5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5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5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5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5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5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5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5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5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5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5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5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5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5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5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5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5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5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5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5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5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5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5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5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5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5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5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5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5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5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5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5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5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5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5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5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5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5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5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5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5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5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5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5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5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5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5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5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5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5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5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5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5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5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5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5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5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5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5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5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5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5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5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5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5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5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5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5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5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5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5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5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5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5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5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5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5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5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5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5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5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5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5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5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5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5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5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5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5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5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5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5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5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5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5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5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5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5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5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5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5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5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5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5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5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5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5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5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5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5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5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5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5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5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5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5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5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5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5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5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5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5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5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5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5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5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5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5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5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5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5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5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5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5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5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5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5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5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5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5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5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5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5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5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5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5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5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5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5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5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5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5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5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5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5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5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5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5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5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5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5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5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5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5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5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5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5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5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5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5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5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5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5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5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5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5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5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5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5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5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5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5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5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5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5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5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5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5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5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5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5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5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5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5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5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5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5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5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5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5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5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5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5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5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5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5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5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5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5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5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5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5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5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5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5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5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5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5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5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5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5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5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5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5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5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5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5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5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5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5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5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5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5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5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5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5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5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5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5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5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5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5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5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5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5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5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5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5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5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5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5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5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5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5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5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5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5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5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5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5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5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5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5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5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5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5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5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5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5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5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5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5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5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5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5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5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5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5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5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5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5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5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5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5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5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5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5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5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5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5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5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5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5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5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5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5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5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5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5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5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5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5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5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5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5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5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5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5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5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5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5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5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5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5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5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5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5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5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5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5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5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5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5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5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5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5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5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5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5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5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5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5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5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5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5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5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5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5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5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5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5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5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5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5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5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5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5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5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5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5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5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5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5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5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5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5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5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5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5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5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5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5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5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5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5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5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5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5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5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5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5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5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5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5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5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5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5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5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5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5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5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5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5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5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5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5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5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5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5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5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5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5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5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5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5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5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5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5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5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5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5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5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5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5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5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5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5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5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5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5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5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5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5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5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5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5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5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5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5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5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5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5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5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5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5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5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5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5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5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5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5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5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5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5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5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5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5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5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5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5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5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5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5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5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5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5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5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5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5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5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5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5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5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5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5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5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5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5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5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5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5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5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5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5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5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5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5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5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5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5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5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5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5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5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5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5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5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5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5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5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5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5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5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5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5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5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5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5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5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5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5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5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5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5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5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5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5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5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5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5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5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5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5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5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5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5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5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5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5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5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5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5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5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5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5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5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5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5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5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5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5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5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5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5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5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5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5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5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5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5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5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5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5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5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5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5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5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5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5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5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5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5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5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5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5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5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5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5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5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5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5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5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5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5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5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5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5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5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5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5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5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5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5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5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5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5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5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5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5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5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5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5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5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5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5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5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5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5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5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5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5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5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5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5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5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5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5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5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5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5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5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5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5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5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5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5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5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5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5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5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5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5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5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5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5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5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5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5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5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5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5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5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5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5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5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5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5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5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5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5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5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5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5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5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5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5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5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5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5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5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5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5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5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5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5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5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5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5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5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5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5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5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5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5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5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5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5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5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5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5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5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5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5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5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5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5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5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5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5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5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5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5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5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5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5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5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5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5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5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5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5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5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5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5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5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5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5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5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5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5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5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5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5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5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5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5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5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5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5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5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5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5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5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5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5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5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5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5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5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5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5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5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5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5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5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5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5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5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5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5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5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5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5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5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5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5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5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5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5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5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5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5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5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5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5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5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5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5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5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5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5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5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5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5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5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5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5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5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5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5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5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5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5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5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5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5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5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5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5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5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5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5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5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5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5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5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5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5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5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5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5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5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5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5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5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5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5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5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5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5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5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5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5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5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5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5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5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5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5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5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5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5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5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5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5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5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5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5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5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5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5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5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5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5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5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5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5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5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5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5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5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5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5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5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5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5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5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5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5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5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5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5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5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5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5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5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5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5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5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5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5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5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5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5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5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5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5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5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5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5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5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5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5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5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5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5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5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5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5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5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5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5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5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5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5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5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5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5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5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5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5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5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5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5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5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5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5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5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5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5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5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5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5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5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5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5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5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5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5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5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5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5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5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5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5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5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5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5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5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5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5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5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5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5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5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5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5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5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5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5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5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5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5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5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5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5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5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5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5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5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5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5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5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5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5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5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5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5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5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5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5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5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5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5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5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5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5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5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5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5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5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5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5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5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5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5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5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5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5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5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5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5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5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5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5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5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5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5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5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5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5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5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5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5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5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5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5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5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5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5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5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5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5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5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5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5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5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5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5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5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5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5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5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5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5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5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5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5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5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5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5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5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5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5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5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5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5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5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5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5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5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5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5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5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5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5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5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5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5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5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5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5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5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5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5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5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5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5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5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5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5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5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5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5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5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5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5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5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5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5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5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5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5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5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5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5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5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5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5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5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5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5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5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5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5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5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5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5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5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5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5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5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5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5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5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5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5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5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5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5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5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5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5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5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5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5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5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5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5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5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5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5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5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5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5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5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5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5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5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5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5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5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5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5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5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5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5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5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5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5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5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5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5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5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5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5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5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5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5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5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5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5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5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5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5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5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5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5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5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5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5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5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5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5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5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5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5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5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5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5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5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5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5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5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5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5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5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5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5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5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5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5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5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5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5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5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5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5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5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5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5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5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5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5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5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5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5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5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5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5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5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5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5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5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5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5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5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5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5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5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5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5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5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5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5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5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5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5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5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5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5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5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5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5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5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5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5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5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5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5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5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5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5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5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5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5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5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5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5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5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5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5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5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5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5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5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5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5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5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5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5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5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5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5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5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5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5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5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5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5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5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5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5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5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5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5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5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5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5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5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5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5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5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5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5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5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5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5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5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5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5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5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5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5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5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5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5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5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5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5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5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5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5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5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5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5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5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5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5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5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5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5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5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5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5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5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5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5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5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5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5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5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5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5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5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5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5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5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5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5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5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5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5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5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5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5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5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5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5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5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5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5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5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5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5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5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5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5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5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5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5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5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5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5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5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5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5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5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5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5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5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5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5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5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5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5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5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5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5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5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5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5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5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5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5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5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5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5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5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5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5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5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5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5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5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5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5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5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5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5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5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5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5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5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5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5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5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5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5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5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5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5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5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5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5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5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5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5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5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5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5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5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5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5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5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5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5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5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5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5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5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5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5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5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5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5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5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5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5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5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5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5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5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5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5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5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5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5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5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5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5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5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5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5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5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5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5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5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5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5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5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5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5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5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5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5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5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5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5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5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5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5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5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5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5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5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5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5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5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5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5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5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5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5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5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5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5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5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5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5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5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5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5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5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5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5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5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5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5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5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5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5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5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5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5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5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5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5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5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5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5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5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5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5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5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5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5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5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5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5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5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5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5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5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5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5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5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5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5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5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5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5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5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5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5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5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5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5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5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5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5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5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5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5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5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5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5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5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5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5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5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5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5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5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5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5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5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5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5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5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5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5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5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5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5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5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5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5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5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5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5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5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5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5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5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5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5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5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5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5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5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5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5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5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5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5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5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5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5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5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5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5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5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5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5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5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5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5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5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5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5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5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5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5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5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5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5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5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5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5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5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5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5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5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5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5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5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5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5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5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5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5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5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5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5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5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5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5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5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5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5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5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5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5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5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5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5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5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5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5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5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5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5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5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5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5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5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5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5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5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5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5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5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5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5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5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5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5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5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5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5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5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5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5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5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5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5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5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5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5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5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5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5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5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5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5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5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5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5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5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5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5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5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5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5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5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5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5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5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5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5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5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5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5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5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5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5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5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5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5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5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5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5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5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5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5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5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5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5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5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5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5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5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5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5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5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5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5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5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5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5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5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5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5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5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5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5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5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5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5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5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5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5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5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5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5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5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5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5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5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5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5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5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5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5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5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5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5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5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5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5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5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5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5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5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5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5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5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5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5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5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5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5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5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5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5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5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5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5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5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5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5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5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5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5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5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5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5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5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5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5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5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5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5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5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5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5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5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5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5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5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5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5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5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5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5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5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5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5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5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5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5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5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5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5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5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5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5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5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5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5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5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5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5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5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5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5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5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5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5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5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5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5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5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5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5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5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5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5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5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5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5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5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5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5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5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5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5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5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5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5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5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5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5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5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5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5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5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5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5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5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5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5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5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5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5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5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5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5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5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5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5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5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5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5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5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5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5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5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5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5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5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5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5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5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5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5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5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5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5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5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5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5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5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5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5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5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5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5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5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5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5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5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5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5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5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5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5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5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5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5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5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5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5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5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5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5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5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5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5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5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5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5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5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5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5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5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5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5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5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5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5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5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5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5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5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5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5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5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5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5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5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5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5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5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5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5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5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5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5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5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5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5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5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5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5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5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5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5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5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5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5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5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5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5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5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5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5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5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5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5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5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5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5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5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5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5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5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5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5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5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5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5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5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5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5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5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5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5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5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5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5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5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5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5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5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5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5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5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5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5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5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5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5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5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5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5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5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5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5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5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5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5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5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5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5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5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5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5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5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5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5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5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5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5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5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5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5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5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5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5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5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5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5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5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5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5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5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5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5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5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5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5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5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5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5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5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5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5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5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5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5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5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5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5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5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5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5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5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5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5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5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5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5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5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5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5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5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5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5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5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5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5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5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5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5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5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5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5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5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5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5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5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5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5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5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5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5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5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5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5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5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5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5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5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5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5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5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5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5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5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5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5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5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5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5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5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5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5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5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5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5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5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5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5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5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5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5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5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5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5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5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5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5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5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5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5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5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5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5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5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5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5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5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5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5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5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5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5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5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5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5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5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5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5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5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5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5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5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5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5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5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5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5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5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5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5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5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5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5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5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5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5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5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5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5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5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5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5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5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5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5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5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5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5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5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5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5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5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5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5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5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5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5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5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5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5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5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5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5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5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5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5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5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5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5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5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5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5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5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5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5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5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5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5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5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5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5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5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5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5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5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5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5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5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5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5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5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5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5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5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5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5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5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5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5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5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5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5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5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5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5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5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5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5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5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5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5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5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5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5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5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5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5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5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5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5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5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5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5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5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5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5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5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5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5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5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5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5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5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5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5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5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5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5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5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5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5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5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5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5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5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5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5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5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5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5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5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5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5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5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5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5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5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5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5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5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5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5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5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5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5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5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5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5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5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5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5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5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5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5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5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5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5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5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5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5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5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5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5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5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5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5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5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5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5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5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5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5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5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5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5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5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5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5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5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5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5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5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5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5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5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5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5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5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5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5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5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5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5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5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5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5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5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5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5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5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5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5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5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5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5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5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5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5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5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5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5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5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5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5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5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5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5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5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5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5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5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5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5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5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5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5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5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5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5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5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5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5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5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5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5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5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5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5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5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5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5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5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5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5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5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5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5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5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5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5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5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5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5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5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5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5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5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5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5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5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5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5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5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5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5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5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5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5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5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5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5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5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5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5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5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5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5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5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5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5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5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5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5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5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5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5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5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5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5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5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5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5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5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5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5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5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5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5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5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5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5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5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5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5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5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5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5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5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5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5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5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5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5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5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5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5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5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5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5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5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5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5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5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5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5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5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5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5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5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5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5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5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5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5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5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5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5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5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5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5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5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5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5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5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5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5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5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5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5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5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5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5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5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5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5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5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5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5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5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5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5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5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5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5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5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5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5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5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5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5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5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5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5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5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5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5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5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5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5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5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5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5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5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5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5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5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5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5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5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5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5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5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5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5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5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5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5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5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5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5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5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5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5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5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5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5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5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5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5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5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5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5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5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5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5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5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5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5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5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5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5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5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5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5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5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5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5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5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5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5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5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5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5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5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5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5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5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5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5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5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5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5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5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5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5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5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5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5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5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5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5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5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5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5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5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5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5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5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5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5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5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5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5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5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5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5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5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5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5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5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5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5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5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5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5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5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5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5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5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5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5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5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5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5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5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5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5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5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5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5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5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5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5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5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5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5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5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5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5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5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5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5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5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5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5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5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5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5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5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5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5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5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5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5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5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5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5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5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5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5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5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5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5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5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5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5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5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5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5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5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5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5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5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5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5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5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5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5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5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5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5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5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5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5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5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5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5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5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5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5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5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5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5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5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5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5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5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5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5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5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5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5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5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5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5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5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5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5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5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5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5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5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5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5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5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5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5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5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5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5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5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5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5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5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5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5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5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5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5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5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5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5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5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5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5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5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5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5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5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5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5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5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5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5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5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5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5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5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5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5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5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5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5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5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5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5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5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5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5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5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5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5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5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5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5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5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5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5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5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5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5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5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5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5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5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5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5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5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5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5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5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5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5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5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5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5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5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5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5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5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5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5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5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5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5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5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5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5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5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5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5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5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5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5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5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5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5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5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5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5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5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5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5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5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5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5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5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5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5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5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5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5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5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5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5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5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5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5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5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5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5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5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5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5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5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5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5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5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5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5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5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5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5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5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5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5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5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5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5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5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5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5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5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5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5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5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5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5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5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5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5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5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5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5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5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5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5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5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5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5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5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5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5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5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5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5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5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5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5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5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5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5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5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5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5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5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5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5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5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5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5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5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5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5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5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5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5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5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5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5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5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5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5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5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5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5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5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5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5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5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5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5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5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5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5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5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5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5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5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5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5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5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5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5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5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5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5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5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5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5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5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5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5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5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5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5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5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5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5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5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5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5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5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5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5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5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5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5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5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5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5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5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5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5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5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5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5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5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5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5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5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5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5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5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5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5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5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5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5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5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5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5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5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5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5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5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5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5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5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5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5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5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5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5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5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5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5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5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5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5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5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5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5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5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5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5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5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5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5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5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5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5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5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5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5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5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5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5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5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5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5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5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5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5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5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5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5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5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5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5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5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5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5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5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5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5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5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5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5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5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5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5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5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5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5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5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5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5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5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5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5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5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5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5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5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5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5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5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5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5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5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5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5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5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5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5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5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5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5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5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5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5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5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5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5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5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5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5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5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5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5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5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5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5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5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5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5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5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5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5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5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5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5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5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5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5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5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5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5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5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5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5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5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5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5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5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5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5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5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5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5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5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5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5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5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5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5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5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5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5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5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5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5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5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5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5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5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5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5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5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5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5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5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5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5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5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5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5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5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5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5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5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5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5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5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5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5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5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5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5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5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5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5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5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5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5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5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5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5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5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5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5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5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5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5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5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5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5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5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5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5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5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5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5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5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5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5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5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5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5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5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5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5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5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5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5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5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5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5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5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5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5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5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5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5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5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5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5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5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5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5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5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5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5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5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5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5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5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5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5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5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5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5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5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5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5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5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5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5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5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5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5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5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5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5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5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5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5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5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5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5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5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5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5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5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5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5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5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5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5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5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5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5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5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5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5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5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5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5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5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5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5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5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5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5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5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5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5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5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5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5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5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5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5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5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5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5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5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5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5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5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5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5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5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5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5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5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5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5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5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5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5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5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5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5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5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5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5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5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5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5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5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5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5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5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5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5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5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5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5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5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5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5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5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5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5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5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5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5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5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5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5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5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5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5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5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5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5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5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5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5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5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5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5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5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5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5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5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5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5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5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5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5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5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5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5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5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5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5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5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5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5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5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5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5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5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5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5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5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5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5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5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5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5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5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5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5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5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5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5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5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5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5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5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5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5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5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5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5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5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5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5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5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5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5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5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5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5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5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5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5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5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5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5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5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5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5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5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5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5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5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5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5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5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5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5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5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5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5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5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5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5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5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5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5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5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5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5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5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5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5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5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5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5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5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5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5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5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5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5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5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5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5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5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5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5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5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5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5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5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5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5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5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5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5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5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5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5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5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5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5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5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5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5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5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5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5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5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5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5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5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5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5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5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5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5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5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5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5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5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5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5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5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5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5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5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5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5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5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5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5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5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5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5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5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5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5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5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5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5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5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5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5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5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5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5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5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5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5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5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5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5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5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5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5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5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5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5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5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5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5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5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5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5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5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5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5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5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5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5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5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5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5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5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5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5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5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5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5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5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5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5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5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5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5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5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5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5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5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5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5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5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5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5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5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5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5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5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5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5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5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5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5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5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5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5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5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5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5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5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5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5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5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5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5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5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5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5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5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5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5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5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5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5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5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5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5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5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5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5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5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5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5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5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5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5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5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5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5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5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5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5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5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5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5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5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5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5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5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5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5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5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5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5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5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5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5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5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5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5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5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5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5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5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5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5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5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5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5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5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5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5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5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5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5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5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5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5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5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5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5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5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5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5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5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5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5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5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5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5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5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5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5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5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5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5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5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5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5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5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5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5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5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5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5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5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5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5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5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5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5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5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5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5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5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5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5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5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5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5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5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5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5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5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5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5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5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5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5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5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5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5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5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5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5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5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5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5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5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5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5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5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5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5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5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5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5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5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5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5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5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5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5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5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5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5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5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5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5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5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5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5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5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5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5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5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5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5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5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5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5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5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5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5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5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5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5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5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5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5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5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5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5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5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5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5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5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5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5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5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5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5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5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5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5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5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5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5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5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5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5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5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5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5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5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5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5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5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5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5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5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5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5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5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5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5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5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5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5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5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5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5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5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5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5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5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5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5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5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5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5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5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5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5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5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5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5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5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5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5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5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5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5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5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5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5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5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5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5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5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5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5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5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5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5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5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5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5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5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5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5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5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5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5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5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5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5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5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5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5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5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5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5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5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5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5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5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5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5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5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5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5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5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5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5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5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5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5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5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5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5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5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5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5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5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5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5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5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5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5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5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5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5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5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5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5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5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5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5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5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5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5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5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5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5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5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5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5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5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5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5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5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5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5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5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5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5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5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5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5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5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5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5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5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5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5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5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5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5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5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5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5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5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5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5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5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5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5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5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5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5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5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5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5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5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5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5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5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5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5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5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5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5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5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5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5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5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5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5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5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5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5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5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5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5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5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5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5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5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5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5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5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5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5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5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5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5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5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5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5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5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5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5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5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5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5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5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5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5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5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5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5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5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5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5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5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5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5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5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5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5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5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5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5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5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5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5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5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5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5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5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5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5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5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5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5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5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5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5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5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5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5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5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5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5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5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5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5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5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5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5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5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5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5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5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5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5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5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5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5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5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5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5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5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5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5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5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5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5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5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5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5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5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5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5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5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5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5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5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5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5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5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5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5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5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5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5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5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5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5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5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5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5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5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5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5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5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5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5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5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5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5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5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5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5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5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5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5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5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5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5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5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5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5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5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5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5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5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5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5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5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5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5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5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5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5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5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5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5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5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5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5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5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5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5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5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5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5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5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5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5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5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5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5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5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5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5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5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5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5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5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5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5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5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5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5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5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5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5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5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5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5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5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5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5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5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5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5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5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5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5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5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5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5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5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5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5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5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5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5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5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5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5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5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5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5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5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5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5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5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5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5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5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5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5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5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5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5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5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5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5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5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5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5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5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5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5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5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5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5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5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5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5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5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5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5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5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5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5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5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5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5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5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5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5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5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5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5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5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5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5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5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5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5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5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5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5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5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5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5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5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5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5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5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5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5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5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5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5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5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5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5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5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5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5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5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5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5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5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5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5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5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5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5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5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5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5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5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5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5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5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5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5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5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5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5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5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5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5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5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5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5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5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5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5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5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5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5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5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5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5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5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5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5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5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5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5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5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5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5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5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5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5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5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5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5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5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5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5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5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5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5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5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5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5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5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5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5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5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5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5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5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5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5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5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5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5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5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5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5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5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5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5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5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5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5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5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5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5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5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5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5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5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5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5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5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5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5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5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5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5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5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5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5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5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5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5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5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5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5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5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5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5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5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5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5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5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5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5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5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5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5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5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5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5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5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5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5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5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5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5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5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5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5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5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5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5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5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5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5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5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5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5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5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5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5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5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5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5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5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5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5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5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5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5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5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5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5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5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5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5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5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5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5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5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5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5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5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5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5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5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5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5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5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5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5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5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5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5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5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5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5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5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5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5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5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5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5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5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5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5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5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5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5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5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5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5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5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5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5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5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5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5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5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5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5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5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5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5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5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5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5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5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5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5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5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5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5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5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5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5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5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5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5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5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5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5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5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5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5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5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5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5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5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5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5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5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5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5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5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5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5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5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5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5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5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5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5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5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5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5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5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5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5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5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5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5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5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5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5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5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5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5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5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5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5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5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5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5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5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5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5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5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5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5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5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5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5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5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5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5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5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5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5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5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5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5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5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5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5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5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5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5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5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5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5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5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5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5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5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5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5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5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5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5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5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5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5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5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5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5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5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5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5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5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5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5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5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5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5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5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5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5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5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5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5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5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5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5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5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5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5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5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5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5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5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5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5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5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5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5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5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5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5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5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5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5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5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5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5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5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5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5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5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5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5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5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5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5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5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5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5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5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5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5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5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5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5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5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5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5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5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5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5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5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5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5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5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5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5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5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5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5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5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5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5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5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5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5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5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5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5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5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5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5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5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5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5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5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5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5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5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5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5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5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5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5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5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5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5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5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5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5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5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5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5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5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5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5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5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5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5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5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5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5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5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5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5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5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5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5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5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5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5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5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5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5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5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5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5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5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5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5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5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5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5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5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5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5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5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5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5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5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5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5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5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5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5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5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5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5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5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5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5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5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5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5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5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5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5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5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5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5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5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5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5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5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5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5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5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5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5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5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5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5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5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5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5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5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5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5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5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5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5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5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5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5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5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5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5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5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5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5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5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5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5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5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5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5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5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5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5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5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5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5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5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5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5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5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5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5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5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5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5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5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5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5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5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5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5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5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5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5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5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5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5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5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5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5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5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5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5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5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5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5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5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5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5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5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5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5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5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5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5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5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5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5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5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5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5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5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5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5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5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5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5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5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5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5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5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5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5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5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5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5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5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5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5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5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5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5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5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5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5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5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5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5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5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5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5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5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5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5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5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5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5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5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5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5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5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5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5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5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5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5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5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5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5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5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5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5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5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5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5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5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5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5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5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5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5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5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5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5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5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5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5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5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5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5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5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5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5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5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5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5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5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5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5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5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5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5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5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5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5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5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5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5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5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5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5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5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5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5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5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5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5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5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5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5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5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5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5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5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5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5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5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5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5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5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5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5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5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5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5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5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5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5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5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5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5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5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5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5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5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5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5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5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5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5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5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5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5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5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5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5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5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5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5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5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5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5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5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5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5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5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5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5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5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5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5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5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5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5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5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5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5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5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5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5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5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5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5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5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5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5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5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5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5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5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5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5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5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5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5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5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5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5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5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5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5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5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5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5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5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5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5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5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5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5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5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5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5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5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5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5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5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5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5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5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5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5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5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5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5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5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5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5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5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5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5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5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5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5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5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5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5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5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5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5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5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5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5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5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5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5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5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5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5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5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5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5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5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5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5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5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5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5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5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5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5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5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5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5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5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5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5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5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5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5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5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5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5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5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5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5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5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5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5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5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5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5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5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5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5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5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5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5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5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5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5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5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5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5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5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5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5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5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5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5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5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5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5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5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5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5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5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5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5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5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5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5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5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5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5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5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5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5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5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5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5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5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5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5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5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5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5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5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5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5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5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5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5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5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5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5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5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5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5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5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5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5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5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5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5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5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5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5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5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5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5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5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5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5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5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5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5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5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5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5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5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5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5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5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5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5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5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5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5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5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5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5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5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5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5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5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5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5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5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5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5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5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5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5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5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5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5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5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5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5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5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5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5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5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5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5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5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5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5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5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5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5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5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5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5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5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5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5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5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5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5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5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5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5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5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5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5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5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5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5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5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5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5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5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5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5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5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5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5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5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5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5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5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5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5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5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5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5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5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5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5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5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5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5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5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5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5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5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5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5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5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5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5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5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5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5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5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5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5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5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5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5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5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5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5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5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5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5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5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5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5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5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5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5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5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5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5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5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5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5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5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5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5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5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5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5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5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5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5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5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5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5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5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5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5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5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5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5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5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5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5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5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5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5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5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5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5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5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5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5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5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5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5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5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5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5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5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5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5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5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5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5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5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5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5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5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5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5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5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5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5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5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5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5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5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5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5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5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5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5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5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5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5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5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5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5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5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5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5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5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5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5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5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5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5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5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5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5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5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5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5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5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5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5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5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5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5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5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5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5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5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5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5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5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5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5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5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5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5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5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5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5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5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5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5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5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5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5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5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5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5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5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5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5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5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5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5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5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5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5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5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5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5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5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5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5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5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5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5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5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5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5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5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5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5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5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5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5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5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5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5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5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5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5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5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5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5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5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5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5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5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5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5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5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5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5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5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5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5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5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5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5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5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5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5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5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5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5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5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5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5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5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5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5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5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5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5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5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5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5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5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5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5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5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5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5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5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5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5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5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5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5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5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5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5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5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5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5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5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5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5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5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5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5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5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5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5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5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5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5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5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5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5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5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5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5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5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5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5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5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5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5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5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5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5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5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5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5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5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5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5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5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5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5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5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5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5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5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5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5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5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5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5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5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5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5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5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5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5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5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5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5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5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5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5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5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5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5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5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5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5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5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5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5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5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5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5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5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5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5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5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5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5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5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5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5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5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5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5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5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5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5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5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5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5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5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5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5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5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5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5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5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5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5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5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5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5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5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5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5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5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5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5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5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5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5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5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5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5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5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5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5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5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5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5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5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5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5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5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5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5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5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5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5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5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5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5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5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5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5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5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5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5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5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5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5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5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5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5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5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5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5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5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5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5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5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5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5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5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5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5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5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5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5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5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5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5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5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5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5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5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5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5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5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5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5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5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5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5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5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5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5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5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5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5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5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5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5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5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5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5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5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5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5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5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5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5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5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5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5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5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5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5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5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5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5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5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5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5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5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5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5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5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5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5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5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5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5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5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5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5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5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5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5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5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5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5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5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5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5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5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5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5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5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5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5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5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5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5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5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5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5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5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5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5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5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5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5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5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5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5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5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5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5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5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5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5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5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5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5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5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5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5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5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5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5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5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5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5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5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5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5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5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5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5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5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5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5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5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5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5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5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5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5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5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5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5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5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5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5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5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5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5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5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5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5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5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5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5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5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5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5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5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5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5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5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5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5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5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5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5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5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5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5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5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5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5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5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5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5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5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5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5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5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5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5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5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5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5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5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5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5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5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5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5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5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5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5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5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5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5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5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5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5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5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5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5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5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5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5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5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5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5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5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5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5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5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5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5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5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5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5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5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5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5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5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5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5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5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5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5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5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5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5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5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5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5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5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5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5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5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5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5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5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5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5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5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5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5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5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5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5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5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5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5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5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5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5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5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5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5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5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5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5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5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5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5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5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5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5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5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5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5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5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5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5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5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5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5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5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5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5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5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5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5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5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5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5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5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5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5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5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5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5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5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5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5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5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5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5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5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5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5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5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5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5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5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5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5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5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5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5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5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5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5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5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5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5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5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5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5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5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5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5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5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5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5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5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5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5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5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5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5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5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5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5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5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5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5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5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5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5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5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5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5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5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5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5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5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5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5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5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5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5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5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5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5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5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5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5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5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5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5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5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5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5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5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5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5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5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5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5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5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5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5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5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5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5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5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5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5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5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5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5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5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5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5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5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5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5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5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5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5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5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5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5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5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5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5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5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5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5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5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5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5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5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5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5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5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5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5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5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5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5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5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5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5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5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5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5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5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5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5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5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5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5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5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5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5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5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5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5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5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5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5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5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5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5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5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5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5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5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5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5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5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5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5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5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5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5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5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5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5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5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5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5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5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5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5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5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5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5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5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5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5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5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5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5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5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5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5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5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5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5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5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5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5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5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5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5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5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5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5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5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5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5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5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5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5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5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5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5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5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5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5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5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5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5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5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5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5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5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5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5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5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5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5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5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5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5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5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5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5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5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5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5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5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5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5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5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5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5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5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5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5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5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5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5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5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5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5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5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5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5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5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5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5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5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5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5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5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5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5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5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5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5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5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5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5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5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5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5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5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5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5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5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5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5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5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5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5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5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5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5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5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5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5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5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5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5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5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5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5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5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5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5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5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5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5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5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5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5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5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5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5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5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5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5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5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5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5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5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5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5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5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5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5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5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5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5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5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5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5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5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5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5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5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5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5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5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5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5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5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5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5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5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5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5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5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5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5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5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5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5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5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5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5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5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5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5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5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5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5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5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5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5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5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5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5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5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5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5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5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5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5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5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5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5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5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5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5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5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5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5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5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5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5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5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5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5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5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5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5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5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5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5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5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5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5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5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5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5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5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5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5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5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5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5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5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5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5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5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5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5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5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5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5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5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5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5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5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5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5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5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5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5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5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5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5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5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5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5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5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5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5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5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5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5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5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5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5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5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5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5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5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5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5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5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5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5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5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5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5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5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5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5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5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5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5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5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5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5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5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5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5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5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5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5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5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5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5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5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5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5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5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5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5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5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5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5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5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5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5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5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5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5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5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5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5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5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5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5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5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5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5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5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5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5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5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5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5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5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5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5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5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5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5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5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5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5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5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5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5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5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5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5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5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5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5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5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5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5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5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5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5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5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5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5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5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5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5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5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5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5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5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5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5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5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5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5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5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5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5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5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5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5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5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5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5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5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5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5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5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5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5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5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5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5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5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5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5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5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5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5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5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5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5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5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5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5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5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5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5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5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5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5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5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5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5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5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5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5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5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5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5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5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5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5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5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5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5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5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5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5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5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5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5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5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5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5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5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5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5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5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5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5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5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5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5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5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5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5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5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5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5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5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5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5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5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5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5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5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5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5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5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5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5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5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5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5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5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5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5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5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5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5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5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5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5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5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5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5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5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5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5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5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5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5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5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5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5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5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5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5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5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5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5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5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5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5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5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5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5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5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5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5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5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5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5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5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5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5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5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5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5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5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5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5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5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5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5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5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5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5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5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5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5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5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5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5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5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5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5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5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5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5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5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5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5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5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5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5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5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5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5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5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5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5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5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5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5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5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5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5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5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5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5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5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5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5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5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5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5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5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5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5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5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5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5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5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5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5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5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5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5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5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5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5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5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5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5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5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5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5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5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5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5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5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5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5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5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5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5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5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5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5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5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5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5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5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5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5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5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5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5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5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5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5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5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5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5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5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5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5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5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5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5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5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5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5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5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5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5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5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5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5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5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5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5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5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5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5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5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5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5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5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5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5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5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5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5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5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5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5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5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5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5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5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5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5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5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5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5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5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5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5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5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5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5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5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5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5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5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5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5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5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5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5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5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5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5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5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5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5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5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5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5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5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5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5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5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5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5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5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5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5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5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5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5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5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5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5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5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5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5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5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5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5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5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5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5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5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5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5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5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5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5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5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5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5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5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5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5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5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5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5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5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5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5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5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5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5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5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5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5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5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5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5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5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5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5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5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5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5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5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5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5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5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5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5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5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5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5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5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5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5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5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5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5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5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5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5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5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5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5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5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5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5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5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5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5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5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5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5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5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5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5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5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5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5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5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5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5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5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5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5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5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5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5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5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5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5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5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5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5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5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5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5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5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5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5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5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5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5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5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5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5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5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5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5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5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5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5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5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5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5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5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5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5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5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5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5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5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5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5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5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5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5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5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5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5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5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5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5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5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5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5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5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5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5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5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5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5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5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5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5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5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5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5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5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5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5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5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5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5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5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5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5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5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5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5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5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5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5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5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5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5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5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5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5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5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5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5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5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5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5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5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5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5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5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5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5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5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5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5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5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5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5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5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5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5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5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5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5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5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5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5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5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5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5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5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5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5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5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5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5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5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5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5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5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5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5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5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5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5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5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5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5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5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5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5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5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5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5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5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5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5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5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5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5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5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5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5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5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5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5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5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5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5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5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5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5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5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5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5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5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5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5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5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5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5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5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5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5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5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5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5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5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5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5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5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5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5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5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5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5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5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5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5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5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5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5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5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5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5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5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5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5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5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5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5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5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5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5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5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5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5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5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5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5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5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5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5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5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5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5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5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5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5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5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5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5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5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5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5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5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5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5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5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5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5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5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5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5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5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5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5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5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5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5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5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5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5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5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5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5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5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5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5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5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5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5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5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5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5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5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5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5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5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5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5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5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5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5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5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5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5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5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5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5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5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5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5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5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5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5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5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5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5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5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5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5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5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5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5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5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5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5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5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5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5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5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5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5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5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5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5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5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5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5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5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5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5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5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5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5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5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5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5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5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5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5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5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5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5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5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5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5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5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5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5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5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5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5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5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5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5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5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5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5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5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5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5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5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5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5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5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5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5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5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5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5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5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5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5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5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5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5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5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5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5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5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5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5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5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5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5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5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5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5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5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5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5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5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5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5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5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5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5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5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5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5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5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5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5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5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5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5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5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5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5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5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5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5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5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5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5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5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5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5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5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5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5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5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5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5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5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5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5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5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5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5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5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5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5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5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5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5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5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5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5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5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5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5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5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5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5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5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5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5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5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5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5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5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5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5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5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5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5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5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5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5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5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5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5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5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5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5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5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5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5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5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5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5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5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5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5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5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5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5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5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5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5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5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5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5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5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5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5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5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5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5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5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5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5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5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5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5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5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5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5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5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5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5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5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5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5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5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5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5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5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5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5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5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5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5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5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5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5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5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5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5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5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5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5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5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5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5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5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5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5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5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5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5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5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5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5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5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5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5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5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5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5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5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5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5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5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5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5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5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5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5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5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5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5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5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5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5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5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5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5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5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5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5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5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5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5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5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5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5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5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5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5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5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5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5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5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5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5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5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5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5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5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5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5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5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5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5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5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5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5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5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5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5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5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5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5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5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5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5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5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5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5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5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5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5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5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5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5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5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5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5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5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5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5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5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5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5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5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5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5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5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5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5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5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5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5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5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5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5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5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5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5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5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5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5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5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5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5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5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5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5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5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5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5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5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5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5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5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5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5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5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5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5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5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5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5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5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5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5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5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5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5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5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5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5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5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5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5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5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5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5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5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5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5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5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5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5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5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5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5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5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5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5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5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5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5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5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5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5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5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5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5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5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5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5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5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5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5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5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5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5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5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5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5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5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5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5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5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5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5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5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5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5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5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5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5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5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5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5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5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5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5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5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5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5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5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5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5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5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5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5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5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5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5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5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5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5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5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5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5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5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5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5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5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5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5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5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5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5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5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5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5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5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5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5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5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5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5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5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5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5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5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5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5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5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5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5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5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5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5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5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5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5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5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5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5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5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5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5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5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5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5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5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5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5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5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5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5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5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5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5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5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5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5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5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5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5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5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5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5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5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5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5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5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5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5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5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5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5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5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5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5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5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5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5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5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5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5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5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5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5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5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5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5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5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5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5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5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5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5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5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5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5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5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5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5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5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5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5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5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5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5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5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5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5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5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5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5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5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5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5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5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5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5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5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5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5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5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5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5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5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5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5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5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5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5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5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5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5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5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5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5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5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5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5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5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5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5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5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5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5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5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5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5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5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5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5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5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5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5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5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5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5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5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5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5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5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5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5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5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5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5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5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5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5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5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5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5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5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5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5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5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5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5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5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5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5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5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5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5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5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5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5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5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5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5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5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5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5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5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5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5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5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5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5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5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5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5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5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5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5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5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5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5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5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5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5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5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5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5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5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5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5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5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5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5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5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5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5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5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5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5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5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5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5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5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5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5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5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5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5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5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5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5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5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5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5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5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5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5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5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5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5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5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5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5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5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5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5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5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5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5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5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5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5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5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5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5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5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5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5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5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5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5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5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5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5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5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5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5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5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5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5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5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5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5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5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5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5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5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5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5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5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5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5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5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5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5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5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5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5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5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5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5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5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5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5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5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5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5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5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5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5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5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5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5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5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5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5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5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5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5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5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5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5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5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5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5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5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5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5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5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5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5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5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5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5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5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5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5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5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5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5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5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5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5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5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5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5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5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5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5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5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5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5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5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5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5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5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5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5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5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5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5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5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5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5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5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5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5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5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5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5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5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5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5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5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5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5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5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5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5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5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5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5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5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5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5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5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5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5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5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5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5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5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5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5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5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5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5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5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5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5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5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5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5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5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5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5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5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5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5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5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5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5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5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5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5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5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5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5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5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5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5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5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5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5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5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5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5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5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5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5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5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5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5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5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5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5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5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5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5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5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5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5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5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5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5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5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5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5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5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5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5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5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5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5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5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5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5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5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5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5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5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5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5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5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5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5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5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5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5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5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5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5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5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5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5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5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5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5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5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5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5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5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5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5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5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5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5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5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5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5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5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5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5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5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5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5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5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5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5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5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5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5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5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5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5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5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5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5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5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5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5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5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5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5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5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5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5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5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5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5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5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5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5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5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5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5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5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5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5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5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5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5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5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5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5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5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5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5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5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5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5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5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5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5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5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5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5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5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5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5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5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5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5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5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5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5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5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5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5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5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5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5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5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5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5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5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5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5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5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5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5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5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5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5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5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5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5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5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5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5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5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5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5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5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5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5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5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5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5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5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5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5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5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5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5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5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5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5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5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5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5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5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5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5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5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5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5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5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5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5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5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5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5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5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5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5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5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5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5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5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5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5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5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5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5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5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5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5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5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5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5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5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5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5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5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5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5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5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5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5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5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5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5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5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5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5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5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5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5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5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5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5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5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5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5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5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5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5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5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5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5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5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5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5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5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5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5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5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5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5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5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5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5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5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5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5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5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5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5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5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5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5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5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5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5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5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5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5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5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5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5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5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5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5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5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5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5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5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5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5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5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5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5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5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5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5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5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5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5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5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5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5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5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5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5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5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5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5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5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5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5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5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5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5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5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5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5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5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5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5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5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5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5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5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5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5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5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5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5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5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5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5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5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5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5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5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5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5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5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5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5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5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5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5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5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5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5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5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5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5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5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5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5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5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5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5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5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5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5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5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5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5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5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5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5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5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5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5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5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5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5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5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5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5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5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5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5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5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5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5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5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5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5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5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5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5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5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5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5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5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5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5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5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5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5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5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5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5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5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5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5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5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5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5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5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5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5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5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5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5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5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5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5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5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5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5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5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5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5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5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5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5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5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5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5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5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5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5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5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5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5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5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5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5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5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5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5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5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5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5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5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5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5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5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5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5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5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5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5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5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5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5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5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5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5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5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5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5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5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5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5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5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5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5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5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5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5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5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5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5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5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5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5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5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5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5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5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5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5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5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5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5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5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5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5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5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5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5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5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5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5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5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5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5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5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5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5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5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5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5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5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5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5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5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5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5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5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5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5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5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5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5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5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5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5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5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5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5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5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5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5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5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5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5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5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5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5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5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5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5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5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5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5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5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5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5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5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5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5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5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5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5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5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5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5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5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5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5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5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5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5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5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5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5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5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5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5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5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5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5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5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5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5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5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5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5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5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5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5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5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5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5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5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5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5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5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5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5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5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5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5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5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5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5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5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5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5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5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5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5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5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5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5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5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5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5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5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5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5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5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5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5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5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5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5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5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5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5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5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5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5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5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5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5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5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5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5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5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5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5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5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5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5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5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5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5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5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5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5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5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5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5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5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5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5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5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5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5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5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5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5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5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5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5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5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5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5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5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5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5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5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5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5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5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5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5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5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5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5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5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5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5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5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5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5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5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5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5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5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5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5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5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5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5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5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5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5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5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5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5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5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5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5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5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5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5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5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5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5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5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5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5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5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5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5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5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5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5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5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5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5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5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5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5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5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5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5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5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5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5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5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5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5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5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5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5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5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5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5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5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5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5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5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5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5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5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5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5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5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5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5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5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5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5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5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5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5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5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5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5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5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5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5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5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5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5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5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5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5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5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5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5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5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5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5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5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5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5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5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5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5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5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5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5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5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5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5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5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5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5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5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5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5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5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5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5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5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5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5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5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5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5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5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5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5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5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5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5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5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5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5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5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5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5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5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5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5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5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5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5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5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5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5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5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5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5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5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5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5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5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5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5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5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5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5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5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5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5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5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5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5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5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5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5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5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5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5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5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5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5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5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5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5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5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5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5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5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5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5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5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5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5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5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5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5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5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5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5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5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5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5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5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5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5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5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5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5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5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5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5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5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5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5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5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5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5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5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5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5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5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5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5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5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5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5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5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5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5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5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5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5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5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5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5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5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5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5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5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5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5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5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5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5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5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5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5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5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5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5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5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5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5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5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5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5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5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5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5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5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5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5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5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5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5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5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5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5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5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5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5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5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5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5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5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5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5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5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5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5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5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5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5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5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5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5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5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5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5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5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5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5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5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5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5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5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5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5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5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5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5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5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5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5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5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5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5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5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5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5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5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5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5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5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5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5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5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5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5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5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5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5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5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5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5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5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5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5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5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5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5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5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5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5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5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5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5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5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5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5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5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5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5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5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5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5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5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5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5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5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5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5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5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5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5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5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5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5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5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5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5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5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5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5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5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5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5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5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5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5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5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5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5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5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5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5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5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5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5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5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5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5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5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5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5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5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5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5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5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5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5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5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5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5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5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5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5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5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5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5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5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5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5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5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5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5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5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5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5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5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5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5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5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5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5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5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5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5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5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5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5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5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5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5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5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5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5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5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5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5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5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5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5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5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5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5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5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5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5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5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5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5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5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5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5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5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5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5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5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5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5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5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5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5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5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5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5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5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5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5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5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5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5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5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5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5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5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5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5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5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5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5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5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5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5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5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5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5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5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5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5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5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5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5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5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5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5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5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5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5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5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5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5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5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5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5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5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5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5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5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5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5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5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5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5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5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5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5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5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5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5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5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5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5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5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5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5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5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5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5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5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5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5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5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5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5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5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5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5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5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5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5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5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5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5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5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5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5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5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5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5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5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5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5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5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5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5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5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5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5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5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5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5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5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5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5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5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5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5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5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5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5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5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5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5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5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5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5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5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5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5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5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5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5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5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5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5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5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5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5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5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5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5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5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5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5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5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5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5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5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5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5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5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5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5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5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5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5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5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5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5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5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5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5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5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5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5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5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5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5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5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5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5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5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5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5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5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5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5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5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5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5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5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5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5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5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5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5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5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5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5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5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5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5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5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5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5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5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5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5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5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5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5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5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5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5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5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5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5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5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5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5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5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5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5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5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5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5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5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5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5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5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5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5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5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5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5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5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5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5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5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5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5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5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5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5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5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5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5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5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5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5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5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5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5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5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5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5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5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5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5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5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5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5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5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5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5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5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5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5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5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5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5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5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5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5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5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5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5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5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5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5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5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5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5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5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5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5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5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5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5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5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5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5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5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5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5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5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5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5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5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5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5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5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5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5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5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5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5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5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5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5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5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5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5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5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5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5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5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5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5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5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5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5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5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5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5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5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5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5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5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5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5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5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5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5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5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5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5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5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5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5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5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5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5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5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5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5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5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5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5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5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5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5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5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5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5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5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5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5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5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5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5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5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5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5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5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5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5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5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5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5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5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5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5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5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5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5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5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5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5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5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5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5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5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5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5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5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5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5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5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5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5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5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5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5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5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5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5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5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5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5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5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5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5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5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5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5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5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5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5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5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5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5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5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5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5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5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5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5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5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5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5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5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5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5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5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5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5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5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5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5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5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5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5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5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5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5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5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5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5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5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5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5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5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5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5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5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5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5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5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5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5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5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5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5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5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5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5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5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5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5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5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5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5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5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5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5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5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5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5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5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5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5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5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5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5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5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5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5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5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5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5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5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5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5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5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5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5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5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5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5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5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5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5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5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5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5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5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5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5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5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5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5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5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5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5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5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5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5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5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5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5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5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5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5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5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5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5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5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5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5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5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5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5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5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5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5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5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5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5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5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5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5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5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5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5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5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5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5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5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5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5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5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5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5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5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5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5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5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5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5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5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5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5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5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5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5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5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5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5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5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5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5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5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5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5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5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5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5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5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5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5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5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5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5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5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5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5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5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5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5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5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5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5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5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5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5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5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5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5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5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5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5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5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5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5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5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5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5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5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5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5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5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5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5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5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5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5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5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5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5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5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5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5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5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5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5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5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5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5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5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5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5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5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5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5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5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5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5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5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5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5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5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5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5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5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5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5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5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5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5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5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5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5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5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5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5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5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5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5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5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5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5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5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5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5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5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5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5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5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5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5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5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5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5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5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5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5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5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5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5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5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5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5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5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5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5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5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5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5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5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5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5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5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5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5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5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5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5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5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5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5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5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5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5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5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5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5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5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5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5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5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5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5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5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5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5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5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5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5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5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5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5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5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5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5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5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5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5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5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5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5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5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5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5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5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5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5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5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5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5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5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5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5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5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5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5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5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5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5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5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5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5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5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5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5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5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5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5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5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5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5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5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5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5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5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5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5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5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5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5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5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5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5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5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5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5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5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5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5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5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5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5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5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5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5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5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5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5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5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5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5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5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5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5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5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5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5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5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5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5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5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5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5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5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5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5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5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5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5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5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5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5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5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5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5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5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5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5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5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5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5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5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5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5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5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5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5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5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5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5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5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5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5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5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5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5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5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5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5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5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5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5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5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5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5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5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5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5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5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5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5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5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5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5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5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5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5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5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5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5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5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5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5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5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5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5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5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5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5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5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5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5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5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5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5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5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5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5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5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5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5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5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5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5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5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5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5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5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5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5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5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5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5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5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5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5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5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5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5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5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5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5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5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5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5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5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5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5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5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5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5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5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5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5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5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5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5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5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5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5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5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5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5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5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5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5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5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5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5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5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5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5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5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5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5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5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5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5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5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5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5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5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5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5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5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5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5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5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5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5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5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5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5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5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5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5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5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5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5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5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5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5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5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5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5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5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5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5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5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5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5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5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5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5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5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5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5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5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5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5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5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5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5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5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5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5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5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5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5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5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5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5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5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5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5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5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5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5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5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5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5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5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5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5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5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5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5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5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5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5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5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5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5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5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5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5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5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5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5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5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5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5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5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5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5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5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5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5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5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5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5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5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5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5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5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5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5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5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5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5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5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5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5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5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5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5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5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5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5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5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5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5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5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5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5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5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5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5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5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5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5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5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5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5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5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5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5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5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5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5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5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5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5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5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5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5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5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5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5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5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5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5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5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5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5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5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5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5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5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5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5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5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5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5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5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5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5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5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5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5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5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5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5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5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5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5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5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5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5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5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5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5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5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5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5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5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5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5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5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5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5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5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5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5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5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5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5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5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5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5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5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5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5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5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5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5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5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5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5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5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5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5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5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5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5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5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5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5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5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5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5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5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5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5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5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5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5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5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5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5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5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5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5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5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5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5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5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5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5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5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5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5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5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5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5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5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5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5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5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5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5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5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5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5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5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5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5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5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5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5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5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5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5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5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5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5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5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5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5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5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5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5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5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5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5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5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5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5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5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5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5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5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5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5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5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5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5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5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5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5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5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5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5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5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5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5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5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5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5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5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5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5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5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5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5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5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5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5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5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5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5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5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5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5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5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5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5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5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5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5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5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5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5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5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5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5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5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5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5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5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5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5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5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5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5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5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5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5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5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5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5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5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5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5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5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5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5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5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5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5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5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5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5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5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5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5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5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5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5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5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5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5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5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5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5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5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5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5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5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5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5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5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5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5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5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5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5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5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5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5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5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5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5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5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5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5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5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5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5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5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5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5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5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5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5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5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5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5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5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5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5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5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5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5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5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5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5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5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5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5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5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5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5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5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5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5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5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5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5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5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5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5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5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5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5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5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5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5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5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5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5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5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5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5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5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5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5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5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5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5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5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5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5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5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5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5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5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5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5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5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5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5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5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5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5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5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5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5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5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5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5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5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5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5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5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5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5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5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5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5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5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5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5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5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5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5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5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5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5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5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5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5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5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5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5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5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5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5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5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5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5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5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5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5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5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5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5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5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5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5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5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5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5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5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5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5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5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5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5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5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5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5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5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5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5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5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5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5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5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5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5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5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5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5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5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5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5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5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5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5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5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5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5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5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5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5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5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5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5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5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5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5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5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5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5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5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5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5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5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5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5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5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5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5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5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5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5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5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5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5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5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5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5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5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5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5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5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5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5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5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5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5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5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5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5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5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5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5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5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5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5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5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5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5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5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5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5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5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5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5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5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5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5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5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5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5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5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5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5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5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5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5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5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5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5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5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5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5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5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5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5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5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5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5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5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5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5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5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5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5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5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5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5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5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5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5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5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5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5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5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5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5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5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5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5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5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5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5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5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5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5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5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5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5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5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5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5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5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5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5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5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5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5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5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5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5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5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5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5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5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5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5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5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5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5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5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5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5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5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5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5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5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5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5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5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5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5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5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5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5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5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5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5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5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5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5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5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5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5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5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5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5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5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5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5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5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5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5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5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5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5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5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5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5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5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5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5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5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5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5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5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5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5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5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5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5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5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5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5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5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5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5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5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5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5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5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5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5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5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5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5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5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5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5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5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5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5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5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5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5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5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5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5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5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5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5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5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5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5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5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5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5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5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5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5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5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5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5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5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5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5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5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5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5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5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5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5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5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5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5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5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5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5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5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5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5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5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5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5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5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5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5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5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5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5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5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5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5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5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5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5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5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5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5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5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5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5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5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5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5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5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5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5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5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5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5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5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5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5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5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5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5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5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5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5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5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5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5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5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5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5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5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5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5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5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5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5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5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5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5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5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5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5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5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5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5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5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5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5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5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5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5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5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5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5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5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5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5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5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5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5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5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5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5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5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5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5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5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5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5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5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5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5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5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5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5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5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5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5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5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5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5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5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5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5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5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5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5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5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5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5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5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5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5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5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5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5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5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5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5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5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5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5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5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5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5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5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5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5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5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5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5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5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5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5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5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5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5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5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5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5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5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5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5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5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5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5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5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5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5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5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5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5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5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5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5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5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5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5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5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5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5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5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5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5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5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5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5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5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5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5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5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5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5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5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5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5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5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5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5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5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5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5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5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5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5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5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5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5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5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5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5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5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5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5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5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5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5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5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5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5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5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5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5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5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5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5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5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5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5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5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5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5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5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5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5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5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5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5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5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5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5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5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5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5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5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5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5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5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5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5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5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5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5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5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5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5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5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5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5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5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5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5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5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5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5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5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5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5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5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5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5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5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5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5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5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5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5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5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5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5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5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5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5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5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5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5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5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5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5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5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5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5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5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5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5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5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5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5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5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5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5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5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5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5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5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5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5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5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5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5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5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5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5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5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5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5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5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5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5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5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5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5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5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5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5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5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5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5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5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5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5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5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5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5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5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5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5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5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5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5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5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5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5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5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5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5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5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5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5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5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5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5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5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5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5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5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5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5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5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5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5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5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5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5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5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5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5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5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5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5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5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5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5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5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5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5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5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5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5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5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5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5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5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5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5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5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5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5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5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5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5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5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5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5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5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5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5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5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5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5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5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5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5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5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5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5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5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5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5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5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5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5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5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5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5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5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5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5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5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5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5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5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5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5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5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5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5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5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5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5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5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5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5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5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5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5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5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5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5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5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5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5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5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5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5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5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5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5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5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5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5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5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5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5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5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5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5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5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5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5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5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5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5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5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5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5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5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5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5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5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5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5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5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5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5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5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5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5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5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5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5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5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5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5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5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5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5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5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5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5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5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5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5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5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5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5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5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5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5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5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5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5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5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5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5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5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5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5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5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5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5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5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5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5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5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5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5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5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5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5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5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5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5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5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5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5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5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5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5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5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5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5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5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5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5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5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5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5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5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5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5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5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5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5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5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5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5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5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5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5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5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5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5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5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5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5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5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5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5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5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5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5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5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5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5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5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5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5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5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5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5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5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5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5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5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5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5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5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5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5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5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5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5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5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5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5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5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5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5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5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5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5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5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5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5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5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5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5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5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5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5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5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5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5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5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5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5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5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5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5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5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5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5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5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5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5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5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5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5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5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5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5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5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5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5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5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5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5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5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5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5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5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5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5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5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5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5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5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5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5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5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5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5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5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5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5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5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5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5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5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5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5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5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5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5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5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5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5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5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5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5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5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5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5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5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5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5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5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5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5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5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5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5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5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5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5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5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5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5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5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5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5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5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5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5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5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5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5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5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5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5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5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5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5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5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5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5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5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5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5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5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5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5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5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5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5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5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5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5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5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5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5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5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5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5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5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5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5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5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5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5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5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5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5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5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5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5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5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5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5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5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5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5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5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5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5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5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5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5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5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5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5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5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5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5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5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5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5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5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5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5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5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5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5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5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5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5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5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5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5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5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5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5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5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5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5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5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5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5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5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5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5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5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5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5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5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5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5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5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5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5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5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5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5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5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5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5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5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5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5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5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5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5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5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5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5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5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5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5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5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5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5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5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5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5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5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5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5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5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5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5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5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5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5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5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5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5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5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5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5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5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5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5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5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5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5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5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5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5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5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5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5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5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5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5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5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5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5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5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5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5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5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5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5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5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5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5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5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5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5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5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5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5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5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5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5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5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5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5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5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5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5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5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5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5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5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5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5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5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5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5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5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5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5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5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5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5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5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5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5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5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5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5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5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5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5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5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5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5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5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5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5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5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5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5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5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5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5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5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5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5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5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5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5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5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5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5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5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5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5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5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5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5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5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5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5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5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5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5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5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5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5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5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5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5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5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5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5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5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5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5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5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5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5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5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5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5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5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5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5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5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5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5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5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5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5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5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5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5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5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5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5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5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5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5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5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5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5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5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5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5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5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5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5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5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5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5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5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5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5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5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5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5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5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5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5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5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5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5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5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5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5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5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5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5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5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5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5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5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5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5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5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5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5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5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5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5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5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5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5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5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5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5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5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5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5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5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5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5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5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5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5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5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5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5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5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5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5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5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5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5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5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5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5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5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5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5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5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5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5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5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5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5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5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5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5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5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5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5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5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5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5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5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5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5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5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5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5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5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5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5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5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5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5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5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5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5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5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5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5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5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5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5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5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5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5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5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5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5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5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5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5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5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5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5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5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5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5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5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5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5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5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5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5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5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5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5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5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5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5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5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5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5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5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5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5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5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5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5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5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5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5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5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5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5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5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5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5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5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5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5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5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5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5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5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5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5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5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5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5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5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5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5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5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5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5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5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5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5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5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5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5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5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5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5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5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5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5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5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5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5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5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5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5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5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5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5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5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5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5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5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5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5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5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5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5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5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5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5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5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5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5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5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5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5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5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5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5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5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5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5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5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5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5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5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5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5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5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5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5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5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5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5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5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5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5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5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5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5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5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5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5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5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5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5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5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5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5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5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5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5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5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5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5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5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5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5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5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5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5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5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5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5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5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5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5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5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5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5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5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5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5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5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5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5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5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5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5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5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5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5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5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5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5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5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5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5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5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5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5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5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5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5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5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5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5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5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5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5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5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5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5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5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5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5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5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5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5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5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5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5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5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5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5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5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5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5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5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5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5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5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5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5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5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5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5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5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5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5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5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5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5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5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5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5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5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5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5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5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5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5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5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5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5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5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5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5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5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5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5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5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5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5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5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5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5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5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5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5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5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5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5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5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5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5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5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5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5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5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5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5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5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5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5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5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5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5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5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5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5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5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5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5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5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5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5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5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5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5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5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5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5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5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5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5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5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5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5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5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5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5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5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5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5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5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5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5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5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5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5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5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5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5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5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5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5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5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5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5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5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5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5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5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5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5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5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5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5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5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5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5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5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5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5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5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5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5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5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5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5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5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5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5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5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5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5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5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5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5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5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5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5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5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5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5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5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5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5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5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5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5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5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5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5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5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5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5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5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5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5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5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5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5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5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5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5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5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5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5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5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5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5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5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5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5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5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5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5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5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5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5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5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5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5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5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5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5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5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5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5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5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5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5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5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5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5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5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5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5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5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5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5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5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5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5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5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5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5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5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5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5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5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5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5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5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5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5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5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5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5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5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5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5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5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5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5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5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5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5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5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5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5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5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5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5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5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5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5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5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5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5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5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5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5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5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5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5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5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5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5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5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5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5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5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5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5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5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5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5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5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5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5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5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5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5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5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5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5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5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5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5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5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5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5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5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5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5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5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5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5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5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5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5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5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5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5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5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5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5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5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5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5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5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5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5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5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5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5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5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5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5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5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5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5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5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5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5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5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5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5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5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5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5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5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5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5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5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5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5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5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5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5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5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5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5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5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5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5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5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5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5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5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5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5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5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5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5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5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5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5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5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5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5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5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5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5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5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5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5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5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5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5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5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5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5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5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5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5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5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5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5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5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5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5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5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5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5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5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5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5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5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5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5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5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5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5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5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5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5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5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5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5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5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5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5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5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5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5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5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5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5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5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5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5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5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5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5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5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5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5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5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5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5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5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5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5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5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5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5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5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5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5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5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5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5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5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5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5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5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5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5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5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5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5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5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5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5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5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5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5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5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5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5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5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5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5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5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5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5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5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5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5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5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5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5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5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5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5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5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5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5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5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5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5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5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5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5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5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5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5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5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5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5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5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5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5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5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5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5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5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5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5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5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5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5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5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5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5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5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5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5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5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5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5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5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5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5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5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5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5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5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5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5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5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5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5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5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5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5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5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5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5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5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5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5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5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5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5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5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5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5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5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5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5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5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5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5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5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5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5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5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5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5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5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5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5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5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5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5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5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5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5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5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5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5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5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5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5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5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5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5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5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5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5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5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5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5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5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5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5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5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5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5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5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5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5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5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5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5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5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5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5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5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5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5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5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5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5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5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5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19" customWidth="1"/>
    <col min="2" max="2" width="18.85546875" style="19" customWidth="1"/>
    <col min="3" max="3" width="15.42578125" style="19" customWidth="1"/>
    <col min="5" max="5" width="9.42578125" style="19" customWidth="1"/>
    <col min="6" max="6" width="12" style="19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5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5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19" customWidth="1"/>
    <col min="2" max="2" width="16.140625" style="19" customWidth="1"/>
    <col min="3" max="3" width="16.7109375" style="19" customWidth="1"/>
    <col min="4" max="4" width="13.140625" style="19" bestFit="1" customWidth="1"/>
    <col min="5" max="6" width="9.140625" style="19" customWidth="1"/>
    <col min="7" max="16384" width="9.140625" style="19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5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5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5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5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5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5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5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19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5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5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5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5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5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5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5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5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5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5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5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5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5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5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34" width="10.28515625" style="19" bestFit="1" customWidth="1"/>
    <col min="35" max="36" width="9.140625" style="19" customWidth="1"/>
    <col min="37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5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5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5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5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5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5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5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5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5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5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5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5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5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5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5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34" width="10.28515625" style="19" bestFit="1" customWidth="1"/>
    <col min="35" max="36" width="9.140625" style="19" customWidth="1"/>
    <col min="37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5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2021-06-23T21:03:52Z</dcterms:modified>
</cp:coreProperties>
</file>