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M\elec\EIaE\"/>
    </mc:Choice>
  </mc:AlternateContent>
  <xr:revisionPtr revIDLastSave="0" documentId="13_ncr:1_{3BC7B0EA-9505-4105-9EF0-2D7AC2FD2CD8}" xr6:coauthVersionLast="47" xr6:coauthVersionMax="47" xr10:uidLastSave="{00000000-0000-0000-0000-000000000000}"/>
  <bookViews>
    <workbookView xWindow="6660" yWindow="0" windowWidth="12540" windowHeight="10200" firstSheet="9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L255" i="9"/>
  <c r="M254" i="9"/>
  <c r="L254" i="9"/>
  <c r="M253" i="9"/>
  <c r="L253" i="9"/>
  <c r="M252" i="9"/>
  <c r="L252" i="9"/>
  <c r="M251" i="9"/>
  <c r="L251" i="9"/>
  <c r="M250" i="9"/>
  <c r="L250" i="9"/>
  <c r="M249" i="9"/>
  <c r="L249" i="9"/>
  <c r="M248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M64" i="9"/>
  <c r="L64" i="9"/>
  <c r="M63" i="9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55" i="8"/>
  <c r="G48" i="8"/>
  <c r="G44" i="8"/>
  <c r="G42" i="8"/>
  <c r="G40" i="8"/>
  <c r="G37" i="8"/>
  <c r="G36" i="8"/>
  <c r="G34" i="8"/>
  <c r="G33" i="8"/>
  <c r="G32" i="8"/>
  <c r="G31" i="8"/>
  <c r="G30" i="8"/>
  <c r="G28" i="8"/>
  <c r="G27" i="8"/>
  <c r="G26" i="8"/>
  <c r="G25" i="8"/>
  <c r="G24" i="8"/>
  <c r="G23" i="8"/>
  <c r="G22" i="8"/>
  <c r="G20" i="8"/>
  <c r="G19" i="8"/>
  <c r="G18" i="8"/>
  <c r="G17" i="8"/>
  <c r="G16" i="8"/>
  <c r="G15" i="8"/>
  <c r="G14" i="8"/>
  <c r="G13" i="8"/>
  <c r="G12" i="8"/>
  <c r="G11" i="8"/>
  <c r="G10" i="8"/>
  <c r="G9" i="8"/>
  <c r="G6" i="8"/>
  <c r="B5" i="8"/>
  <c r="X155" i="7"/>
  <c r="L155" i="7"/>
  <c r="E155" i="7"/>
  <c r="M154" i="7"/>
  <c r="D154" i="7"/>
  <c r="X153" i="7"/>
  <c r="N153" i="7"/>
  <c r="D153" i="7"/>
  <c r="Z152" i="7"/>
  <c r="N152" i="7"/>
  <c r="Z151" i="7"/>
  <c r="N151" i="7"/>
  <c r="F151" i="7"/>
  <c r="Z150" i="7"/>
  <c r="Q150" i="7"/>
  <c r="F150" i="7"/>
  <c r="Z149" i="7"/>
  <c r="F149" i="7"/>
  <c r="AB148" i="7"/>
  <c r="P148" i="7"/>
  <c r="AC147" i="7"/>
  <c r="I147" i="7"/>
  <c r="T146" i="7"/>
  <c r="H146" i="7"/>
  <c r="AG145" i="7"/>
  <c r="V145" i="7"/>
  <c r="I145" i="7"/>
  <c r="AD144" i="7"/>
  <c r="V144" i="7"/>
  <c r="L144" i="7"/>
  <c r="AD143" i="7"/>
  <c r="X143" i="7"/>
  <c r="M143" i="7"/>
  <c r="X142" i="7"/>
  <c r="L142" i="7"/>
  <c r="B142" i="7"/>
  <c r="W141" i="7"/>
  <c r="L141" i="7"/>
  <c r="G141" i="7"/>
  <c r="AG140" i="7"/>
  <c r="AE140" i="7"/>
  <c r="AA140" i="7"/>
  <c r="W140" i="7"/>
  <c r="O140" i="7"/>
  <c r="G140" i="7"/>
  <c r="AE139" i="7"/>
  <c r="AB139" i="7"/>
  <c r="W139" i="7"/>
  <c r="L139" i="7"/>
  <c r="G139" i="7"/>
  <c r="AF138" i="7"/>
  <c r="AE138" i="7"/>
  <c r="AA138" i="7"/>
  <c r="T138" i="7"/>
  <c r="O138" i="7"/>
  <c r="H138" i="7"/>
  <c r="G138" i="7"/>
  <c r="AE137" i="7"/>
  <c r="Z137" i="7"/>
  <c r="Q137" i="7"/>
  <c r="J137" i="7"/>
  <c r="AG136" i="7"/>
  <c r="AE136" i="7"/>
  <c r="AA136" i="7"/>
  <c r="W136" i="7"/>
  <c r="U136" i="7"/>
  <c r="P136" i="7"/>
  <c r="G136" i="7"/>
  <c r="AE135" i="7"/>
  <c r="W135" i="7"/>
  <c r="P135" i="7"/>
  <c r="H135" i="7"/>
  <c r="G135" i="7"/>
  <c r="D135" i="7"/>
  <c r="W134" i="7"/>
  <c r="O134" i="7"/>
  <c r="N134" i="7"/>
  <c r="F134" i="7"/>
  <c r="Y133" i="7"/>
  <c r="W133" i="7"/>
  <c r="R133" i="7"/>
  <c r="O133" i="7"/>
  <c r="M133" i="7"/>
  <c r="G133" i="7"/>
  <c r="AG132" i="7"/>
  <c r="W132" i="7"/>
  <c r="O132" i="7"/>
  <c r="C132" i="7"/>
  <c r="AE131" i="7"/>
  <c r="AA131" i="7"/>
  <c r="W131" i="7"/>
  <c r="P131" i="7"/>
  <c r="O131" i="7"/>
  <c r="N131" i="7"/>
  <c r="G131" i="7"/>
  <c r="D131" i="7"/>
  <c r="AE130" i="7"/>
  <c r="AB130" i="7"/>
  <c r="W130" i="7"/>
  <c r="R130" i="7"/>
  <c r="G130" i="7"/>
  <c r="AE129" i="7"/>
  <c r="AD129" i="7"/>
  <c r="X129" i="7"/>
  <c r="W129" i="7"/>
  <c r="U129" i="7"/>
  <c r="O129" i="7"/>
  <c r="H129" i="7"/>
  <c r="G129" i="7"/>
  <c r="F129" i="7"/>
  <c r="AE128" i="7"/>
  <c r="Z128" i="7"/>
  <c r="W128" i="7"/>
  <c r="T128" i="7"/>
  <c r="N128" i="7"/>
  <c r="H128" i="7"/>
  <c r="G128" i="7"/>
  <c r="E128" i="7"/>
  <c r="AE127" i="7"/>
  <c r="Y127" i="7"/>
  <c r="W127" i="7"/>
  <c r="U127" i="7"/>
  <c r="O127" i="7"/>
  <c r="H127" i="7"/>
  <c r="G127" i="7"/>
  <c r="F127" i="7"/>
  <c r="AE126" i="7"/>
  <c r="Z126" i="7"/>
  <c r="W126" i="7"/>
  <c r="U126" i="7"/>
  <c r="P126" i="7"/>
  <c r="I126" i="7"/>
  <c r="G126" i="7"/>
  <c r="D126" i="7"/>
  <c r="AE125" i="7"/>
  <c r="Z125" i="7"/>
  <c r="W125" i="7"/>
  <c r="U125" i="7"/>
  <c r="O125" i="7"/>
  <c r="H125" i="7"/>
  <c r="G125" i="7"/>
  <c r="F125" i="7"/>
  <c r="AE124" i="7"/>
  <c r="Z124" i="7"/>
  <c r="W124" i="7"/>
  <c r="V124" i="7"/>
  <c r="J124" i="7"/>
  <c r="G124" i="7"/>
  <c r="AG123" i="7"/>
  <c r="AE123" i="7"/>
  <c r="AB123" i="7"/>
  <c r="W123" i="7"/>
  <c r="R123" i="7"/>
  <c r="O123" i="7"/>
  <c r="L123" i="7"/>
  <c r="G123" i="7"/>
  <c r="B123" i="7"/>
  <c r="AE122" i="7"/>
  <c r="AC122" i="7"/>
  <c r="W122" i="7"/>
  <c r="T122" i="7"/>
  <c r="H122" i="7"/>
  <c r="G122" i="7"/>
  <c r="D122" i="7"/>
  <c r="AE121" i="7"/>
  <c r="X121" i="7"/>
  <c r="W121" i="7"/>
  <c r="V121" i="7"/>
  <c r="O121" i="7"/>
  <c r="L121" i="7"/>
  <c r="G121" i="7"/>
  <c r="AF120" i="7"/>
  <c r="AE120" i="7"/>
  <c r="AD120" i="7"/>
  <c r="W120" i="7"/>
  <c r="T120" i="7"/>
  <c r="N120" i="7"/>
  <c r="L120" i="7"/>
  <c r="G120" i="7"/>
  <c r="AE119" i="7"/>
  <c r="AD119" i="7"/>
  <c r="X119" i="7"/>
  <c r="W119" i="7"/>
  <c r="V119" i="7"/>
  <c r="P119" i="7"/>
  <c r="O119" i="7"/>
  <c r="G119" i="7"/>
  <c r="AE118" i="7"/>
  <c r="Z118" i="7"/>
  <c r="W118" i="7"/>
  <c r="T118" i="7"/>
  <c r="N118" i="7"/>
  <c r="J118" i="7"/>
  <c r="G118" i="7"/>
  <c r="D118" i="7"/>
  <c r="AF117" i="7"/>
  <c r="AE117" i="7"/>
  <c r="AD117" i="7"/>
  <c r="W117" i="7"/>
  <c r="R117" i="7"/>
  <c r="O117" i="7"/>
  <c r="N117" i="7"/>
  <c r="L117" i="7"/>
  <c r="G117" i="7"/>
  <c r="E117" i="7"/>
  <c r="AF116" i="7"/>
  <c r="AE116" i="7"/>
  <c r="AD116" i="7"/>
  <c r="Z116" i="7"/>
  <c r="W116" i="7"/>
  <c r="T116" i="7"/>
  <c r="P116" i="7"/>
  <c r="L116" i="7"/>
  <c r="G116" i="7"/>
  <c r="D116" i="7"/>
  <c r="AE115" i="7"/>
  <c r="Z115" i="7"/>
  <c r="W115" i="7"/>
  <c r="Q115" i="7"/>
  <c r="O115" i="7"/>
  <c r="I115" i="7"/>
  <c r="G115" i="7"/>
  <c r="F115" i="7"/>
  <c r="B115" i="7"/>
  <c r="AE114" i="7"/>
  <c r="Z114" i="7"/>
  <c r="W114" i="7"/>
  <c r="U114" i="7"/>
  <c r="P114" i="7"/>
  <c r="H114" i="7"/>
  <c r="G114" i="7"/>
  <c r="E114" i="7"/>
  <c r="AF113" i="7"/>
  <c r="AE113" i="7"/>
  <c r="AD113" i="7"/>
  <c r="Z113" i="7"/>
  <c r="X113" i="7"/>
  <c r="W113" i="7"/>
  <c r="V113" i="7"/>
  <c r="R113" i="7"/>
  <c r="P113" i="7"/>
  <c r="O113" i="7"/>
  <c r="N113" i="7"/>
  <c r="I113" i="7"/>
  <c r="H113" i="7"/>
  <c r="G113" i="7"/>
  <c r="AF112" i="7"/>
  <c r="AE112" i="7"/>
  <c r="AD112" i="7"/>
  <c r="AB112" i="7"/>
  <c r="Y112" i="7"/>
  <c r="W112" i="7"/>
  <c r="V112" i="7"/>
  <c r="T112" i="7"/>
  <c r="Q112" i="7"/>
  <c r="N112" i="7"/>
  <c r="J112" i="7"/>
  <c r="H112" i="7"/>
  <c r="G112" i="7"/>
  <c r="AG111" i="7"/>
  <c r="AE111" i="7"/>
  <c r="AB111" i="7"/>
  <c r="W111" i="7"/>
  <c r="V111" i="7"/>
  <c r="R111" i="7"/>
  <c r="P111" i="7"/>
  <c r="O111" i="7"/>
  <c r="I111" i="7"/>
  <c r="G111" i="7"/>
  <c r="E111" i="7"/>
  <c r="AF110" i="7"/>
  <c r="AE110" i="7"/>
  <c r="AD110" i="7"/>
  <c r="AB110" i="7"/>
  <c r="W110" i="7"/>
  <c r="V110" i="7"/>
  <c r="T110" i="7"/>
  <c r="R110" i="7"/>
  <c r="P110" i="7"/>
  <c r="L110" i="7"/>
  <c r="I110" i="7"/>
  <c r="G110" i="7"/>
  <c r="B110" i="7"/>
  <c r="AF109" i="7"/>
  <c r="AE109" i="7"/>
  <c r="AD109" i="7"/>
  <c r="AB109" i="7"/>
  <c r="Z109" i="7"/>
  <c r="W109" i="7"/>
  <c r="Q109" i="7"/>
  <c r="O109" i="7"/>
  <c r="M109" i="7"/>
  <c r="H109" i="7"/>
  <c r="G109" i="7"/>
  <c r="D109" i="7"/>
  <c r="AF108" i="7"/>
  <c r="AE108" i="7"/>
  <c r="AD108" i="7"/>
  <c r="AB108" i="7"/>
  <c r="W108" i="7"/>
  <c r="U108" i="7"/>
  <c r="R108" i="7"/>
  <c r="N108" i="7"/>
  <c r="L108" i="7"/>
  <c r="I108" i="7"/>
  <c r="G108" i="7"/>
  <c r="D108" i="7"/>
  <c r="B108" i="7"/>
  <c r="AF107" i="7"/>
  <c r="AE107" i="7"/>
  <c r="AD107" i="7"/>
  <c r="X107" i="7"/>
  <c r="W107" i="7"/>
  <c r="U107" i="7"/>
  <c r="O107" i="7"/>
  <c r="N107" i="7"/>
  <c r="L107" i="7"/>
  <c r="H107" i="7"/>
  <c r="G107" i="7"/>
  <c r="E107" i="7"/>
  <c r="B107" i="7"/>
  <c r="AF106" i="7"/>
  <c r="AE106" i="7"/>
  <c r="AC106" i="7"/>
  <c r="Z106" i="7"/>
  <c r="W106" i="7"/>
  <c r="V106" i="7"/>
  <c r="U106" i="7"/>
  <c r="T106" i="7"/>
  <c r="R106" i="7"/>
  <c r="O106" i="7"/>
  <c r="M106" i="7"/>
  <c r="L106" i="7"/>
  <c r="G106" i="7"/>
  <c r="E106" i="7"/>
  <c r="C106" i="7"/>
  <c r="AE105" i="7"/>
  <c r="AD105" i="7"/>
  <c r="AC105" i="7"/>
  <c r="AB105" i="7"/>
  <c r="X105" i="7"/>
  <c r="W105" i="7"/>
  <c r="V105" i="7"/>
  <c r="T105" i="7"/>
  <c r="R105" i="7"/>
  <c r="O105" i="7"/>
  <c r="L105" i="7"/>
  <c r="J105" i="7"/>
  <c r="G105" i="7"/>
  <c r="D105" i="7"/>
  <c r="B105" i="7"/>
  <c r="G101" i="7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E101" i="7"/>
  <c r="F101" i="7" s="1"/>
  <c r="D101" i="7"/>
  <c r="AG99" i="7"/>
  <c r="AG155" i="7" s="1"/>
  <c r="AF99" i="7"/>
  <c r="AE99" i="7"/>
  <c r="AD99" i="7"/>
  <c r="AD153" i="7" s="1"/>
  <c r="AC99" i="7"/>
  <c r="AB99" i="7"/>
  <c r="AB154" i="7" s="1"/>
  <c r="AA99" i="7"/>
  <c r="AA132" i="7" s="1"/>
  <c r="Z99" i="7"/>
  <c r="Z142" i="7" s="1"/>
  <c r="Y99" i="7"/>
  <c r="Y111" i="7" s="1"/>
  <c r="X99" i="7"/>
  <c r="W99" i="7"/>
  <c r="V99" i="7"/>
  <c r="V130" i="7" s="1"/>
  <c r="U99" i="7"/>
  <c r="T99" i="7"/>
  <c r="T153" i="7" s="1"/>
  <c r="S99" i="7"/>
  <c r="S141" i="7" s="1"/>
  <c r="R99" i="7"/>
  <c r="R154" i="7" s="1"/>
  <c r="Q99" i="7"/>
  <c r="Q124" i="7" s="1"/>
  <c r="P99" i="7"/>
  <c r="O99" i="7"/>
  <c r="N99" i="7"/>
  <c r="N106" i="7" s="1"/>
  <c r="M99" i="7"/>
  <c r="L99" i="7"/>
  <c r="L126" i="7" s="1"/>
  <c r="K99" i="7"/>
  <c r="K106" i="7" s="1"/>
  <c r="J99" i="7"/>
  <c r="J128" i="7" s="1"/>
  <c r="I99" i="7"/>
  <c r="I148" i="7" s="1"/>
  <c r="H99" i="7"/>
  <c r="G99" i="7"/>
  <c r="F99" i="7"/>
  <c r="F131" i="7" s="1"/>
  <c r="E99" i="7"/>
  <c r="D99" i="7"/>
  <c r="D141" i="7" s="1"/>
  <c r="C99" i="7"/>
  <c r="C140" i="7" s="1"/>
  <c r="B99" i="7"/>
  <c r="B125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Y13" i="6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F13" i="6"/>
  <c r="AN9" i="6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J9" i="6"/>
  <c r="AK9" i="6" s="1"/>
  <c r="AL9" i="6" s="1"/>
  <c r="AM9" i="6" s="1"/>
  <c r="AG9" i="6"/>
  <c r="AH9" i="6" s="1"/>
  <c r="AI9" i="6" s="1"/>
  <c r="AF9" i="6"/>
  <c r="AL5" i="6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H5" i="6"/>
  <c r="AI5" i="6" s="1"/>
  <c r="AJ5" i="6" s="1"/>
  <c r="AK5" i="6" s="1"/>
  <c r="AF5" i="6"/>
  <c r="AG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V101" i="4"/>
  <c r="R101" i="4"/>
  <c r="P101" i="4"/>
  <c r="K101" i="4"/>
  <c r="J101" i="4"/>
  <c r="H101" i="4"/>
  <c r="D101" i="4"/>
  <c r="C101" i="4"/>
  <c r="B101" i="4"/>
  <c r="R100" i="4"/>
  <c r="P100" i="4"/>
  <c r="K100" i="4"/>
  <c r="J100" i="4"/>
  <c r="H100" i="4"/>
  <c r="D100" i="4"/>
  <c r="C100" i="4"/>
  <c r="B100" i="4"/>
  <c r="V99" i="4"/>
  <c r="R99" i="4"/>
  <c r="P99" i="4"/>
  <c r="K99" i="4"/>
  <c r="J99" i="4"/>
  <c r="H99" i="4"/>
  <c r="D99" i="4"/>
  <c r="C99" i="4"/>
  <c r="B99" i="4"/>
  <c r="BA97" i="4"/>
  <c r="W97" i="4"/>
  <c r="T97" i="4"/>
  <c r="S97" i="4"/>
  <c r="M97" i="4"/>
  <c r="K97" i="4"/>
  <c r="G97" i="4"/>
  <c r="E97" i="4"/>
  <c r="W96" i="4"/>
  <c r="T96" i="4"/>
  <c r="S96" i="4"/>
  <c r="M96" i="4"/>
  <c r="L96" i="4"/>
  <c r="K96" i="4"/>
  <c r="G96" i="4"/>
  <c r="W95" i="4"/>
  <c r="T95" i="4"/>
  <c r="S95" i="4"/>
  <c r="M95" i="4"/>
  <c r="K95" i="4"/>
  <c r="G95" i="4"/>
  <c r="E95" i="4"/>
  <c r="O94" i="4"/>
  <c r="L94" i="4"/>
  <c r="K94" i="4"/>
  <c r="F94" i="4"/>
  <c r="E94" i="4"/>
  <c r="O93" i="4"/>
  <c r="L93" i="4"/>
  <c r="K93" i="4"/>
  <c r="F93" i="4"/>
  <c r="E93" i="4"/>
  <c r="O92" i="4"/>
  <c r="L92" i="4"/>
  <c r="K92" i="4"/>
  <c r="F92" i="4"/>
  <c r="E92" i="4"/>
  <c r="W89" i="4"/>
  <c r="V89" i="4"/>
  <c r="V100" i="4" s="1"/>
  <c r="U89" i="4"/>
  <c r="U97" i="4" s="1"/>
  <c r="T89" i="4"/>
  <c r="T100" i="4" s="1"/>
  <c r="S89" i="4"/>
  <c r="S101" i="4" s="1"/>
  <c r="R89" i="4"/>
  <c r="R97" i="4" s="1"/>
  <c r="Q89" i="4"/>
  <c r="Q96" i="4" s="1"/>
  <c r="P89" i="4"/>
  <c r="P97" i="4" s="1"/>
  <c r="O89" i="4"/>
  <c r="O96" i="4" s="1"/>
  <c r="N89" i="4"/>
  <c r="N101" i="4" s="1"/>
  <c r="M89" i="4"/>
  <c r="L89" i="4"/>
  <c r="L100" i="4" s="1"/>
  <c r="K89" i="4"/>
  <c r="J89" i="4"/>
  <c r="J97" i="4" s="1"/>
  <c r="I89" i="4"/>
  <c r="I94" i="4" s="1"/>
  <c r="H89" i="4"/>
  <c r="H97" i="4" s="1"/>
  <c r="G89" i="4"/>
  <c r="G94" i="4" s="1"/>
  <c r="F89" i="4"/>
  <c r="F100" i="4" s="1"/>
  <c r="E89" i="4"/>
  <c r="D89" i="4"/>
  <c r="D96" i="4" s="1"/>
  <c r="C89" i="4"/>
  <c r="C97" i="4" s="1"/>
  <c r="B89" i="4"/>
  <c r="B97" i="4" s="1"/>
  <c r="Y88" i="4"/>
  <c r="X88" i="4"/>
  <c r="X87" i="4"/>
  <c r="X86" i="4"/>
  <c r="Y86" i="4" s="1"/>
  <c r="Z85" i="4"/>
  <c r="Y85" i="4"/>
  <c r="X85" i="4"/>
  <c r="AA84" i="4"/>
  <c r="AB84" i="4" s="1"/>
  <c r="Y84" i="4"/>
  <c r="Z84" i="4" s="1"/>
  <c r="X84" i="4"/>
  <c r="X83" i="4"/>
  <c r="X82" i="4"/>
  <c r="Z81" i="4"/>
  <c r="Y81" i="4"/>
  <c r="X81" i="4"/>
  <c r="AA80" i="4"/>
  <c r="AB80" i="4" s="1"/>
  <c r="AC80" i="4" s="1"/>
  <c r="AD80" i="4" s="1"/>
  <c r="AE80" i="4" s="1"/>
  <c r="AF80" i="4" s="1"/>
  <c r="AG80" i="4" s="1"/>
  <c r="Y80" i="4"/>
  <c r="Z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E59" i="4"/>
  <c r="F59" i="4" s="1"/>
  <c r="G59" i="4" s="1"/>
  <c r="H59" i="4" s="1"/>
  <c r="I59" i="4" s="1"/>
  <c r="J59" i="4" s="1"/>
  <c r="K59" i="4" s="1"/>
  <c r="L59" i="4" s="1"/>
  <c r="M59" i="4" s="1"/>
  <c r="D59" i="4"/>
  <c r="C59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54" i="4" s="1"/>
  <c r="B2" i="1"/>
  <c r="O1" i="2" s="1"/>
  <c r="L310" i="2" l="1"/>
  <c r="M310" i="2" s="1"/>
  <c r="L306" i="2"/>
  <c r="M306" i="2" s="1"/>
  <c r="L302" i="2"/>
  <c r="M302" i="2" s="1"/>
  <c r="L298" i="2"/>
  <c r="M298" i="2" s="1"/>
  <c r="L294" i="2"/>
  <c r="M294" i="2" s="1"/>
  <c r="L290" i="2"/>
  <c r="M290" i="2" s="1"/>
  <c r="L286" i="2"/>
  <c r="M286" i="2" s="1"/>
  <c r="L282" i="2"/>
  <c r="M282" i="2" s="1"/>
  <c r="L278" i="2"/>
  <c r="M278" i="2" s="1"/>
  <c r="L274" i="2"/>
  <c r="M274" i="2" s="1"/>
  <c r="L270" i="2"/>
  <c r="M270" i="2" s="1"/>
  <c r="L266" i="2"/>
  <c r="M266" i="2" s="1"/>
  <c r="L262" i="2"/>
  <c r="M262" i="2" s="1"/>
  <c r="L258" i="2"/>
  <c r="M258" i="2" s="1"/>
  <c r="L254" i="2"/>
  <c r="M254" i="2" s="1"/>
  <c r="L250" i="2"/>
  <c r="M250" i="2" s="1"/>
  <c r="L246" i="2"/>
  <c r="M246" i="2" s="1"/>
  <c r="L242" i="2"/>
  <c r="M242" i="2" s="1"/>
  <c r="L238" i="2"/>
  <c r="M238" i="2" s="1"/>
  <c r="L234" i="2"/>
  <c r="M234" i="2" s="1"/>
  <c r="L230" i="2"/>
  <c r="M230" i="2" s="1"/>
  <c r="L226" i="2"/>
  <c r="M226" i="2" s="1"/>
  <c r="L222" i="2"/>
  <c r="M222" i="2" s="1"/>
  <c r="L218" i="2"/>
  <c r="M218" i="2" s="1"/>
  <c r="L214" i="2"/>
  <c r="M214" i="2" s="1"/>
  <c r="L210" i="2"/>
  <c r="M210" i="2" s="1"/>
  <c r="L206" i="2"/>
  <c r="M206" i="2" s="1"/>
  <c r="L202" i="2"/>
  <c r="M202" i="2" s="1"/>
  <c r="L198" i="2"/>
  <c r="M198" i="2" s="1"/>
  <c r="L194" i="2"/>
  <c r="M194" i="2" s="1"/>
  <c r="L190" i="2"/>
  <c r="M190" i="2" s="1"/>
  <c r="L186" i="2"/>
  <c r="M186" i="2" s="1"/>
  <c r="L182" i="2"/>
  <c r="M182" i="2" s="1"/>
  <c r="L178" i="2"/>
  <c r="M178" i="2" s="1"/>
  <c r="L174" i="2"/>
  <c r="M174" i="2" s="1"/>
  <c r="L170" i="2"/>
  <c r="M170" i="2" s="1"/>
  <c r="L166" i="2"/>
  <c r="M166" i="2" s="1"/>
  <c r="L162" i="2"/>
  <c r="M162" i="2" s="1"/>
  <c r="L158" i="2"/>
  <c r="M158" i="2" s="1"/>
  <c r="L154" i="2"/>
  <c r="M154" i="2" s="1"/>
  <c r="L150" i="2"/>
  <c r="M150" i="2" s="1"/>
  <c r="L146" i="2"/>
  <c r="M146" i="2" s="1"/>
  <c r="L142" i="2"/>
  <c r="M142" i="2" s="1"/>
  <c r="L138" i="2"/>
  <c r="M138" i="2" s="1"/>
  <c r="L134" i="2"/>
  <c r="M134" i="2" s="1"/>
  <c r="L130" i="2"/>
  <c r="M130" i="2" s="1"/>
  <c r="L126" i="2"/>
  <c r="M126" i="2" s="1"/>
  <c r="L122" i="2"/>
  <c r="M122" i="2" s="1"/>
  <c r="L118" i="2"/>
  <c r="M118" i="2" s="1"/>
  <c r="L114" i="2"/>
  <c r="M114" i="2" s="1"/>
  <c r="L110" i="2"/>
  <c r="M110" i="2" s="1"/>
  <c r="L106" i="2"/>
  <c r="M106" i="2" s="1"/>
  <c r="L102" i="2"/>
  <c r="M102" i="2" s="1"/>
  <c r="L98" i="2"/>
  <c r="M98" i="2" s="1"/>
  <c r="L94" i="2"/>
  <c r="M94" i="2" s="1"/>
  <c r="L90" i="2"/>
  <c r="M90" i="2" s="1"/>
  <c r="L86" i="2"/>
  <c r="M86" i="2" s="1"/>
  <c r="L82" i="2"/>
  <c r="M82" i="2" s="1"/>
  <c r="L78" i="2"/>
  <c r="M78" i="2" s="1"/>
  <c r="L74" i="2"/>
  <c r="M74" i="2" s="1"/>
  <c r="L70" i="2"/>
  <c r="M70" i="2" s="1"/>
  <c r="L66" i="2"/>
  <c r="M66" i="2" s="1"/>
  <c r="L62" i="2"/>
  <c r="M62" i="2" s="1"/>
  <c r="L58" i="2"/>
  <c r="M58" i="2" s="1"/>
  <c r="L54" i="2"/>
  <c r="M54" i="2" s="1"/>
  <c r="L50" i="2"/>
  <c r="M50" i="2" s="1"/>
  <c r="L46" i="2"/>
  <c r="M46" i="2" s="1"/>
  <c r="L42" i="2"/>
  <c r="M42" i="2" s="1"/>
  <c r="L36" i="2"/>
  <c r="M36" i="2" s="1"/>
  <c r="L32" i="2"/>
  <c r="M32" i="2" s="1"/>
  <c r="L28" i="2"/>
  <c r="M28" i="2" s="1"/>
  <c r="L24" i="2"/>
  <c r="M24" i="2" s="1"/>
  <c r="L22" i="2"/>
  <c r="M22" i="2" s="1"/>
  <c r="L18" i="2"/>
  <c r="M18" i="2" s="1"/>
  <c r="L14" i="2"/>
  <c r="M14" i="2" s="1"/>
  <c r="L10" i="2"/>
  <c r="M10" i="2" s="1"/>
  <c r="L6" i="2"/>
  <c r="M6" i="2" s="1"/>
  <c r="L229" i="2"/>
  <c r="M229" i="2" s="1"/>
  <c r="L173" i="2"/>
  <c r="M173" i="2" s="1"/>
  <c r="L149" i="2"/>
  <c r="M149" i="2" s="1"/>
  <c r="L133" i="2"/>
  <c r="M133" i="2" s="1"/>
  <c r="L121" i="2"/>
  <c r="M121" i="2" s="1"/>
  <c r="L109" i="2"/>
  <c r="M109" i="2" s="1"/>
  <c r="L97" i="2"/>
  <c r="M97" i="2" s="1"/>
  <c r="L89" i="2"/>
  <c r="M89" i="2" s="1"/>
  <c r="L81" i="2"/>
  <c r="M81" i="2" s="1"/>
  <c r="L73" i="2"/>
  <c r="M73" i="2" s="1"/>
  <c r="L61" i="2"/>
  <c r="M61" i="2" s="1"/>
  <c r="L299" i="2"/>
  <c r="M299" i="2" s="1"/>
  <c r="L287" i="2"/>
  <c r="M287" i="2" s="1"/>
  <c r="L283" i="2"/>
  <c r="M283" i="2" s="1"/>
  <c r="L267" i="2"/>
  <c r="M267" i="2" s="1"/>
  <c r="L255" i="2"/>
  <c r="M255" i="2" s="1"/>
  <c r="L239" i="2"/>
  <c r="M239" i="2" s="1"/>
  <c r="L223" i="2"/>
  <c r="M223" i="2" s="1"/>
  <c r="L211" i="2"/>
  <c r="M211" i="2" s="1"/>
  <c r="L195" i="2"/>
  <c r="M195" i="2" s="1"/>
  <c r="L183" i="2"/>
  <c r="M183" i="2" s="1"/>
  <c r="L163" i="2"/>
  <c r="M163" i="2" s="1"/>
  <c r="L143" i="2"/>
  <c r="M143" i="2" s="1"/>
  <c r="L123" i="2"/>
  <c r="M123" i="2" s="1"/>
  <c r="L111" i="2"/>
  <c r="M111" i="2" s="1"/>
  <c r="L91" i="2"/>
  <c r="M91" i="2" s="1"/>
  <c r="L75" i="2"/>
  <c r="M75" i="2" s="1"/>
  <c r="L55" i="2"/>
  <c r="M55" i="2" s="1"/>
  <c r="L52" i="2"/>
  <c r="M52" i="2" s="1"/>
  <c r="L48" i="2"/>
  <c r="M48" i="2" s="1"/>
  <c r="L44" i="2"/>
  <c r="M44" i="2" s="1"/>
  <c r="L40" i="2"/>
  <c r="M40" i="2" s="1"/>
  <c r="L38" i="2"/>
  <c r="M38" i="2" s="1"/>
  <c r="L34" i="2"/>
  <c r="M34" i="2" s="1"/>
  <c r="L30" i="2"/>
  <c r="M30" i="2" s="1"/>
  <c r="L26" i="2"/>
  <c r="M26" i="2" s="1"/>
  <c r="L20" i="2"/>
  <c r="M20" i="2" s="1"/>
  <c r="L16" i="2"/>
  <c r="M16" i="2" s="1"/>
  <c r="L12" i="2"/>
  <c r="M12" i="2" s="1"/>
  <c r="L8" i="2"/>
  <c r="M8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5" i="2"/>
  <c r="M225" i="2" s="1"/>
  <c r="L221" i="2"/>
  <c r="M221" i="2" s="1"/>
  <c r="L213" i="2"/>
  <c r="M213" i="2" s="1"/>
  <c r="L209" i="2"/>
  <c r="M209" i="2" s="1"/>
  <c r="L205" i="2"/>
  <c r="M205" i="2" s="1"/>
  <c r="L201" i="2"/>
  <c r="M201" i="2" s="1"/>
  <c r="L197" i="2"/>
  <c r="M197" i="2" s="1"/>
  <c r="L189" i="2"/>
  <c r="M189" i="2" s="1"/>
  <c r="L185" i="2"/>
  <c r="M185" i="2" s="1"/>
  <c r="L177" i="2"/>
  <c r="M177" i="2" s="1"/>
  <c r="L169" i="2"/>
  <c r="M169" i="2" s="1"/>
  <c r="L161" i="2"/>
  <c r="M161" i="2" s="1"/>
  <c r="L153" i="2"/>
  <c r="M153" i="2" s="1"/>
  <c r="L145" i="2"/>
  <c r="M145" i="2" s="1"/>
  <c r="L137" i="2"/>
  <c r="M137" i="2" s="1"/>
  <c r="L129" i="2"/>
  <c r="M129" i="2" s="1"/>
  <c r="L113" i="2"/>
  <c r="M113" i="2" s="1"/>
  <c r="L101" i="2"/>
  <c r="M101" i="2" s="1"/>
  <c r="L85" i="2"/>
  <c r="M85" i="2" s="1"/>
  <c r="L69" i="2"/>
  <c r="M69" i="2" s="1"/>
  <c r="L57" i="2"/>
  <c r="M57" i="2" s="1"/>
  <c r="L295" i="2"/>
  <c r="M295" i="2" s="1"/>
  <c r="L275" i="2"/>
  <c r="M275" i="2" s="1"/>
  <c r="L259" i="2"/>
  <c r="M259" i="2" s="1"/>
  <c r="L235" i="2"/>
  <c r="M235" i="2" s="1"/>
  <c r="L199" i="2"/>
  <c r="M199" i="2" s="1"/>
  <c r="L171" i="2"/>
  <c r="M171" i="2" s="1"/>
  <c r="L147" i="2"/>
  <c r="M147" i="2" s="1"/>
  <c r="L119" i="2"/>
  <c r="M119" i="2" s="1"/>
  <c r="L95" i="2"/>
  <c r="M95" i="2" s="1"/>
  <c r="L67" i="2"/>
  <c r="M67" i="2" s="1"/>
  <c r="L277" i="2"/>
  <c r="M277" i="2" s="1"/>
  <c r="L217" i="2"/>
  <c r="M217" i="2" s="1"/>
  <c r="L193" i="2"/>
  <c r="M193" i="2" s="1"/>
  <c r="L181" i="2"/>
  <c r="M181" i="2" s="1"/>
  <c r="L165" i="2"/>
  <c r="M165" i="2" s="1"/>
  <c r="L157" i="2"/>
  <c r="M157" i="2" s="1"/>
  <c r="L141" i="2"/>
  <c r="M141" i="2" s="1"/>
  <c r="L125" i="2"/>
  <c r="M125" i="2" s="1"/>
  <c r="L117" i="2"/>
  <c r="M117" i="2" s="1"/>
  <c r="L105" i="2"/>
  <c r="M105" i="2" s="1"/>
  <c r="L93" i="2"/>
  <c r="M93" i="2" s="1"/>
  <c r="L77" i="2"/>
  <c r="M77" i="2" s="1"/>
  <c r="L65" i="2"/>
  <c r="M65" i="2" s="1"/>
  <c r="L303" i="2"/>
  <c r="M303" i="2" s="1"/>
  <c r="L279" i="2"/>
  <c r="M279" i="2" s="1"/>
  <c r="L251" i="2"/>
  <c r="M251" i="2" s="1"/>
  <c r="L227" i="2"/>
  <c r="M227" i="2" s="1"/>
  <c r="L207" i="2"/>
  <c r="M207" i="2" s="1"/>
  <c r="L179" i="2"/>
  <c r="M179" i="2" s="1"/>
  <c r="L151" i="2"/>
  <c r="M151" i="2" s="1"/>
  <c r="L131" i="2"/>
  <c r="M131" i="2" s="1"/>
  <c r="L107" i="2"/>
  <c r="M107" i="2" s="1"/>
  <c r="L83" i="2"/>
  <c r="M83" i="2" s="1"/>
  <c r="L63" i="2"/>
  <c r="M63" i="2" s="1"/>
  <c r="L3" i="2"/>
  <c r="M3" i="2" s="1"/>
  <c r="L51" i="2"/>
  <c r="M51" i="2" s="1"/>
  <c r="L45" i="2"/>
  <c r="M45" i="2" s="1"/>
  <c r="L39" i="2"/>
  <c r="M39" i="2" s="1"/>
  <c r="L33" i="2"/>
  <c r="M33" i="2" s="1"/>
  <c r="L27" i="2"/>
  <c r="M27" i="2" s="1"/>
  <c r="L21" i="2"/>
  <c r="M21" i="2" s="1"/>
  <c r="L15" i="2"/>
  <c r="M15" i="2" s="1"/>
  <c r="L11" i="2"/>
  <c r="M11" i="2" s="1"/>
  <c r="L5" i="2"/>
  <c r="M5" i="2" s="1"/>
  <c r="L159" i="2"/>
  <c r="M159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60" i="2"/>
  <c r="M260" i="2" s="1"/>
  <c r="L256" i="2"/>
  <c r="M256" i="2" s="1"/>
  <c r="L252" i="2"/>
  <c r="M252" i="2" s="1"/>
  <c r="L248" i="2"/>
  <c r="M248" i="2" s="1"/>
  <c r="L244" i="2"/>
  <c r="M244" i="2" s="1"/>
  <c r="L240" i="2"/>
  <c r="M240" i="2" s="1"/>
  <c r="L236" i="2"/>
  <c r="M236" i="2" s="1"/>
  <c r="L232" i="2"/>
  <c r="M232" i="2" s="1"/>
  <c r="L228" i="2"/>
  <c r="M228" i="2" s="1"/>
  <c r="L224" i="2"/>
  <c r="M224" i="2" s="1"/>
  <c r="L220" i="2"/>
  <c r="M220" i="2" s="1"/>
  <c r="L216" i="2"/>
  <c r="M216" i="2" s="1"/>
  <c r="L212" i="2"/>
  <c r="M212" i="2" s="1"/>
  <c r="L208" i="2"/>
  <c r="M208" i="2" s="1"/>
  <c r="L204" i="2"/>
  <c r="M204" i="2" s="1"/>
  <c r="L200" i="2"/>
  <c r="M200" i="2" s="1"/>
  <c r="L196" i="2"/>
  <c r="M196" i="2" s="1"/>
  <c r="L192" i="2"/>
  <c r="M192" i="2" s="1"/>
  <c r="L188" i="2"/>
  <c r="M188" i="2" s="1"/>
  <c r="L184" i="2"/>
  <c r="M184" i="2" s="1"/>
  <c r="L180" i="2"/>
  <c r="M180" i="2" s="1"/>
  <c r="L176" i="2"/>
  <c r="M176" i="2" s="1"/>
  <c r="L172" i="2"/>
  <c r="M172" i="2" s="1"/>
  <c r="L168" i="2"/>
  <c r="M168" i="2" s="1"/>
  <c r="L164" i="2"/>
  <c r="M164" i="2" s="1"/>
  <c r="L160" i="2"/>
  <c r="M160" i="2" s="1"/>
  <c r="L156" i="2"/>
  <c r="M156" i="2" s="1"/>
  <c r="L152" i="2"/>
  <c r="M152" i="2" s="1"/>
  <c r="L148" i="2"/>
  <c r="M148" i="2" s="1"/>
  <c r="L144" i="2"/>
  <c r="M144" i="2" s="1"/>
  <c r="L140" i="2"/>
  <c r="M140" i="2" s="1"/>
  <c r="L136" i="2"/>
  <c r="M136" i="2" s="1"/>
  <c r="L132" i="2"/>
  <c r="M132" i="2" s="1"/>
  <c r="L128" i="2"/>
  <c r="M128" i="2" s="1"/>
  <c r="L124" i="2"/>
  <c r="M124" i="2" s="1"/>
  <c r="L120" i="2"/>
  <c r="M120" i="2" s="1"/>
  <c r="L116" i="2"/>
  <c r="M116" i="2" s="1"/>
  <c r="L112" i="2"/>
  <c r="M112" i="2" s="1"/>
  <c r="L108" i="2"/>
  <c r="M108" i="2" s="1"/>
  <c r="L104" i="2"/>
  <c r="M104" i="2" s="1"/>
  <c r="L100" i="2"/>
  <c r="M100" i="2" s="1"/>
  <c r="L96" i="2"/>
  <c r="M96" i="2" s="1"/>
  <c r="L92" i="2"/>
  <c r="M92" i="2" s="1"/>
  <c r="L88" i="2"/>
  <c r="M88" i="2" s="1"/>
  <c r="L84" i="2"/>
  <c r="M84" i="2" s="1"/>
  <c r="L80" i="2"/>
  <c r="M80" i="2" s="1"/>
  <c r="L76" i="2"/>
  <c r="M76" i="2" s="1"/>
  <c r="L72" i="2"/>
  <c r="M72" i="2" s="1"/>
  <c r="L68" i="2"/>
  <c r="M68" i="2" s="1"/>
  <c r="L64" i="2"/>
  <c r="M64" i="2" s="1"/>
  <c r="L60" i="2"/>
  <c r="M60" i="2" s="1"/>
  <c r="L56" i="2"/>
  <c r="M56" i="2" s="1"/>
  <c r="L53" i="2"/>
  <c r="M53" i="2" s="1"/>
  <c r="L47" i="2"/>
  <c r="M47" i="2" s="1"/>
  <c r="L41" i="2"/>
  <c r="M41" i="2" s="1"/>
  <c r="L35" i="2"/>
  <c r="M35" i="2" s="1"/>
  <c r="L31" i="2"/>
  <c r="M31" i="2" s="1"/>
  <c r="L25" i="2"/>
  <c r="M25" i="2" s="1"/>
  <c r="L19" i="2"/>
  <c r="M19" i="2" s="1"/>
  <c r="L13" i="2"/>
  <c r="M13" i="2" s="1"/>
  <c r="L7" i="2"/>
  <c r="M7" i="2" s="1"/>
  <c r="L311" i="2"/>
  <c r="M311" i="2" s="1"/>
  <c r="L291" i="2"/>
  <c r="M291" i="2" s="1"/>
  <c r="L271" i="2"/>
  <c r="M271" i="2" s="1"/>
  <c r="L263" i="2"/>
  <c r="M263" i="2" s="1"/>
  <c r="L243" i="2"/>
  <c r="M243" i="2" s="1"/>
  <c r="L231" i="2"/>
  <c r="M231" i="2" s="1"/>
  <c r="L219" i="2"/>
  <c r="M219" i="2" s="1"/>
  <c r="L203" i="2"/>
  <c r="M203" i="2" s="1"/>
  <c r="L187" i="2"/>
  <c r="M187" i="2" s="1"/>
  <c r="L175" i="2"/>
  <c r="M175" i="2" s="1"/>
  <c r="L155" i="2"/>
  <c r="M155" i="2" s="1"/>
  <c r="L135" i="2"/>
  <c r="M135" i="2" s="1"/>
  <c r="L127" i="2"/>
  <c r="M127" i="2" s="1"/>
  <c r="L103" i="2"/>
  <c r="M103" i="2" s="1"/>
  <c r="L79" i="2"/>
  <c r="M79" i="2" s="1"/>
  <c r="L59" i="2"/>
  <c r="M59" i="2" s="1"/>
  <c r="L49" i="2"/>
  <c r="M49" i="2" s="1"/>
  <c r="L43" i="2"/>
  <c r="M43" i="2" s="1"/>
  <c r="L37" i="2"/>
  <c r="M37" i="2" s="1"/>
  <c r="L29" i="2"/>
  <c r="M29" i="2" s="1"/>
  <c r="L23" i="2"/>
  <c r="M23" i="2" s="1"/>
  <c r="L17" i="2"/>
  <c r="M17" i="2" s="1"/>
  <c r="L9" i="2"/>
  <c r="M9" i="2" s="1"/>
  <c r="L2" i="2"/>
  <c r="L307" i="2"/>
  <c r="M307" i="2" s="1"/>
  <c r="L247" i="2"/>
  <c r="M247" i="2" s="1"/>
  <c r="L215" i="2"/>
  <c r="M215" i="2" s="1"/>
  <c r="L191" i="2"/>
  <c r="M191" i="2" s="1"/>
  <c r="L167" i="2"/>
  <c r="M167" i="2" s="1"/>
  <c r="L139" i="2"/>
  <c r="M139" i="2" s="1"/>
  <c r="L115" i="2"/>
  <c r="M115" i="2" s="1"/>
  <c r="L87" i="2"/>
  <c r="M87" i="2" s="1"/>
  <c r="L71" i="2"/>
  <c r="M71" i="2" s="1"/>
  <c r="L99" i="2"/>
  <c r="M99" i="2" s="1"/>
  <c r="AC84" i="4"/>
  <c r="Z86" i="4"/>
  <c r="D92" i="4"/>
  <c r="N92" i="4"/>
  <c r="D93" i="4"/>
  <c r="N93" i="4"/>
  <c r="D94" i="4"/>
  <c r="N94" i="4"/>
  <c r="D95" i="4"/>
  <c r="Q95" i="4"/>
  <c r="D97" i="4"/>
  <c r="Q97" i="4"/>
  <c r="T99" i="4"/>
  <c r="N100" i="4"/>
  <c r="T101" i="4"/>
  <c r="Q2" i="15"/>
  <c r="Q2" i="14"/>
  <c r="AE2" i="15"/>
  <c r="AE2" i="14"/>
  <c r="Z2" i="15"/>
  <c r="J2" i="15"/>
  <c r="Z2" i="14"/>
  <c r="J2" i="14"/>
  <c r="B14" i="6"/>
  <c r="B10" i="6"/>
  <c r="B11" i="6"/>
  <c r="B7" i="6"/>
  <c r="B6" i="6"/>
  <c r="B15" i="6"/>
  <c r="O3" i="1"/>
  <c r="Q93" i="4"/>
  <c r="Q94" i="4"/>
  <c r="O4" i="1"/>
  <c r="Y82" i="4"/>
  <c r="Y83" i="4"/>
  <c r="Y87" i="4"/>
  <c r="Z88" i="4"/>
  <c r="G92" i="4"/>
  <c r="S92" i="4"/>
  <c r="G93" i="4"/>
  <c r="S93" i="4"/>
  <c r="S94" i="4"/>
  <c r="I95" i="4"/>
  <c r="U95" i="4"/>
  <c r="C96" i="4"/>
  <c r="I97" i="4"/>
  <c r="L99" i="4"/>
  <c r="S100" i="4"/>
  <c r="L101" i="4"/>
  <c r="Q92" i="4"/>
  <c r="O5" i="1"/>
  <c r="I92" i="4"/>
  <c r="T92" i="4"/>
  <c r="I93" i="4"/>
  <c r="T93" i="4"/>
  <c r="T94" i="4"/>
  <c r="N99" i="4"/>
  <c r="O6" i="1"/>
  <c r="AA81" i="4"/>
  <c r="AA85" i="4"/>
  <c r="E101" i="4"/>
  <c r="E100" i="4"/>
  <c r="E99" i="4"/>
  <c r="M101" i="4"/>
  <c r="M100" i="4"/>
  <c r="M99" i="4"/>
  <c r="U101" i="4"/>
  <c r="U100" i="4"/>
  <c r="U99" i="4"/>
  <c r="U92" i="4"/>
  <c r="U93" i="4"/>
  <c r="U94" i="4"/>
  <c r="L95" i="4"/>
  <c r="E96" i="4"/>
  <c r="L97" i="4"/>
  <c r="I101" i="4"/>
  <c r="I100" i="4"/>
  <c r="I99" i="4"/>
  <c r="Q101" i="4"/>
  <c r="Q100" i="4"/>
  <c r="Q99" i="4"/>
  <c r="O7" i="1"/>
  <c r="F97" i="4"/>
  <c r="F96" i="4"/>
  <c r="F95" i="4"/>
  <c r="N97" i="4"/>
  <c r="N96" i="4"/>
  <c r="N95" i="4"/>
  <c r="V97" i="4"/>
  <c r="V96" i="4"/>
  <c r="V95" i="4"/>
  <c r="V92" i="4"/>
  <c r="V93" i="4"/>
  <c r="V94" i="4"/>
  <c r="G101" i="4"/>
  <c r="G100" i="4"/>
  <c r="G99" i="4"/>
  <c r="O101" i="4"/>
  <c r="O100" i="4"/>
  <c r="O99" i="4"/>
  <c r="W101" i="4"/>
  <c r="W100" i="4"/>
  <c r="W99" i="4"/>
  <c r="X89" i="4"/>
  <c r="X96" i="4" s="1"/>
  <c r="C92" i="4"/>
  <c r="M92" i="4"/>
  <c r="W92" i="4"/>
  <c r="C93" i="4"/>
  <c r="M93" i="4"/>
  <c r="W93" i="4"/>
  <c r="C94" i="4"/>
  <c r="M94" i="4"/>
  <c r="W94" i="4"/>
  <c r="C95" i="4"/>
  <c r="O95" i="4"/>
  <c r="I96" i="4"/>
  <c r="U96" i="4"/>
  <c r="O97" i="4"/>
  <c r="F99" i="4"/>
  <c r="S99" i="4"/>
  <c r="F101" i="4"/>
  <c r="H92" i="4"/>
  <c r="P92" i="4"/>
  <c r="H93" i="4"/>
  <c r="P93" i="4"/>
  <c r="H94" i="4"/>
  <c r="P94" i="4"/>
  <c r="H95" i="4"/>
  <c r="P95" i="4"/>
  <c r="H96" i="4"/>
  <c r="P96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E153" i="7"/>
  <c r="E145" i="7"/>
  <c r="E141" i="7"/>
  <c r="E139" i="7"/>
  <c r="E137" i="7"/>
  <c r="E135" i="7"/>
  <c r="E151" i="7"/>
  <c r="E142" i="7"/>
  <c r="E140" i="7"/>
  <c r="E123" i="7"/>
  <c r="E122" i="7"/>
  <c r="E121" i="7"/>
  <c r="E109" i="7"/>
  <c r="E108" i="7"/>
  <c r="E105" i="7"/>
  <c r="E149" i="7"/>
  <c r="E136" i="7"/>
  <c r="E132" i="7"/>
  <c r="E129" i="7"/>
  <c r="E125" i="7"/>
  <c r="E154" i="7"/>
  <c r="E143" i="7"/>
  <c r="E134" i="7"/>
  <c r="E130" i="7"/>
  <c r="E126" i="7"/>
  <c r="E150" i="7"/>
  <c r="E148" i="7"/>
  <c r="E131" i="7"/>
  <c r="E127" i="7"/>
  <c r="E120" i="7"/>
  <c r="E110" i="7"/>
  <c r="E146" i="7"/>
  <c r="E124" i="7"/>
  <c r="E116" i="7"/>
  <c r="E115" i="7"/>
  <c r="E147" i="7"/>
  <c r="E133" i="7"/>
  <c r="E144" i="7"/>
  <c r="E118" i="7"/>
  <c r="M152" i="7"/>
  <c r="M144" i="7"/>
  <c r="M146" i="7"/>
  <c r="M136" i="7"/>
  <c r="M135" i="7"/>
  <c r="M139" i="7"/>
  <c r="M127" i="7"/>
  <c r="M126" i="7"/>
  <c r="M145" i="7"/>
  <c r="M134" i="7"/>
  <c r="M123" i="7"/>
  <c r="M120" i="7"/>
  <c r="M113" i="7"/>
  <c r="M112" i="7"/>
  <c r="M150" i="7"/>
  <c r="M141" i="7"/>
  <c r="M131" i="7"/>
  <c r="M128" i="7"/>
  <c r="M155" i="7"/>
  <c r="M142" i="7"/>
  <c r="M125" i="7"/>
  <c r="M153" i="7"/>
  <c r="M151" i="7"/>
  <c r="M117" i="7"/>
  <c r="M116" i="7"/>
  <c r="M138" i="7"/>
  <c r="M147" i="7"/>
  <c r="M137" i="7"/>
  <c r="M129" i="7"/>
  <c r="M118" i="7"/>
  <c r="M110" i="7"/>
  <c r="M148" i="7"/>
  <c r="M140" i="7"/>
  <c r="M132" i="7"/>
  <c r="M107" i="7"/>
  <c r="M105" i="7"/>
  <c r="M149" i="7"/>
  <c r="M124" i="7"/>
  <c r="M121" i="7"/>
  <c r="M115" i="7"/>
  <c r="M108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0" i="7"/>
  <c r="U139" i="7"/>
  <c r="U133" i="7"/>
  <c r="U131" i="7"/>
  <c r="U141" i="7"/>
  <c r="U138" i="7"/>
  <c r="U135" i="7"/>
  <c r="U132" i="7"/>
  <c r="U130" i="7"/>
  <c r="U122" i="7"/>
  <c r="U118" i="7"/>
  <c r="U117" i="7"/>
  <c r="U116" i="7"/>
  <c r="U123" i="7"/>
  <c r="U119" i="7"/>
  <c r="U128" i="7"/>
  <c r="U124" i="7"/>
  <c r="U121" i="7"/>
  <c r="U137" i="7"/>
  <c r="U120" i="7"/>
  <c r="U111" i="7"/>
  <c r="U115" i="7"/>
  <c r="U112" i="7"/>
  <c r="U134" i="7"/>
  <c r="U113" i="7"/>
  <c r="U105" i="7"/>
  <c r="AC153" i="7"/>
  <c r="AC145" i="7"/>
  <c r="AC152" i="7"/>
  <c r="AC142" i="7"/>
  <c r="AC140" i="7"/>
  <c r="AC137" i="7"/>
  <c r="AC129" i="7"/>
  <c r="AC127" i="7"/>
  <c r="AC125" i="7"/>
  <c r="AC123" i="7"/>
  <c r="AC121" i="7"/>
  <c r="AC119" i="7"/>
  <c r="AC117" i="7"/>
  <c r="AC115" i="7"/>
  <c r="AC113" i="7"/>
  <c r="AC111" i="7"/>
  <c r="AC109" i="7"/>
  <c r="AC107" i="7"/>
  <c r="AC149" i="7"/>
  <c r="AC141" i="7"/>
  <c r="AC138" i="7"/>
  <c r="AC135" i="7"/>
  <c r="AC133" i="7"/>
  <c r="AC118" i="7"/>
  <c r="AC154" i="7"/>
  <c r="AC143" i="7"/>
  <c r="AC116" i="7"/>
  <c r="AC150" i="7"/>
  <c r="AC148" i="7"/>
  <c r="AC139" i="7"/>
  <c r="AC132" i="7"/>
  <c r="AC130" i="7"/>
  <c r="AC155" i="7"/>
  <c r="AC144" i="7"/>
  <c r="AC136" i="7"/>
  <c r="AC134" i="7"/>
  <c r="AC131" i="7"/>
  <c r="AC120" i="7"/>
  <c r="AC128" i="7"/>
  <c r="AC126" i="7"/>
  <c r="AC124" i="7"/>
  <c r="AC110" i="7"/>
  <c r="AC112" i="7"/>
  <c r="AC108" i="7"/>
  <c r="AC151" i="7"/>
  <c r="Q107" i="7"/>
  <c r="I109" i="7"/>
  <c r="Q114" i="7"/>
  <c r="Y117" i="7"/>
  <c r="I120" i="7"/>
  <c r="AG129" i="7"/>
  <c r="I132" i="7"/>
  <c r="Q134" i="7"/>
  <c r="Q147" i="7"/>
  <c r="U110" i="7"/>
  <c r="M122" i="7"/>
  <c r="M130" i="7"/>
  <c r="S132" i="7"/>
  <c r="AA134" i="7"/>
  <c r="AG142" i="7"/>
  <c r="I154" i="7"/>
  <c r="I146" i="7"/>
  <c r="I150" i="7"/>
  <c r="I141" i="7"/>
  <c r="I138" i="7"/>
  <c r="I134" i="7"/>
  <c r="I133" i="7"/>
  <c r="I106" i="7"/>
  <c r="I105" i="7"/>
  <c r="I153" i="7"/>
  <c r="I149" i="7"/>
  <c r="I131" i="7"/>
  <c r="I151" i="7"/>
  <c r="I137" i="7"/>
  <c r="I135" i="7"/>
  <c r="I122" i="7"/>
  <c r="I118" i="7"/>
  <c r="I117" i="7"/>
  <c r="I143" i="7"/>
  <c r="I127" i="7"/>
  <c r="I123" i="7"/>
  <c r="I114" i="7"/>
  <c r="I128" i="7"/>
  <c r="I124" i="7"/>
  <c r="I155" i="7"/>
  <c r="I144" i="7"/>
  <c r="I142" i="7"/>
  <c r="I139" i="7"/>
  <c r="I129" i="7"/>
  <c r="I125" i="7"/>
  <c r="I121" i="7"/>
  <c r="I116" i="7"/>
  <c r="I112" i="7"/>
  <c r="I152" i="7"/>
  <c r="I136" i="7"/>
  <c r="I119" i="7"/>
  <c r="I130" i="7"/>
  <c r="I107" i="7"/>
  <c r="Q153" i="7"/>
  <c r="Q145" i="7"/>
  <c r="Q155" i="7"/>
  <c r="Q148" i="7"/>
  <c r="Q154" i="7"/>
  <c r="Q151" i="7"/>
  <c r="Q140" i="7"/>
  <c r="Q106" i="7"/>
  <c r="Q105" i="7"/>
  <c r="Q142" i="7"/>
  <c r="Q135" i="7"/>
  <c r="Q133" i="7"/>
  <c r="Q120" i="7"/>
  <c r="Q119" i="7"/>
  <c r="Q152" i="7"/>
  <c r="Q121" i="7"/>
  <c r="Q146" i="7"/>
  <c r="Q144" i="7"/>
  <c r="Q118" i="7"/>
  <c r="Q117" i="7"/>
  <c r="Q136" i="7"/>
  <c r="Q130" i="7"/>
  <c r="Q126" i="7"/>
  <c r="Q123" i="7"/>
  <c r="Q143" i="7"/>
  <c r="Q131" i="7"/>
  <c r="Q141" i="7"/>
  <c r="Q129" i="7"/>
  <c r="Q127" i="7"/>
  <c r="Q125" i="7"/>
  <c r="Q122" i="7"/>
  <c r="Q110" i="7"/>
  <c r="Q132" i="7"/>
  <c r="Q111" i="7"/>
  <c r="Q139" i="7"/>
  <c r="Q128" i="7"/>
  <c r="Q116" i="7"/>
  <c r="Q108" i="7"/>
  <c r="Q138" i="7"/>
  <c r="Q113" i="7"/>
  <c r="Y152" i="7"/>
  <c r="Y144" i="7"/>
  <c r="Y153" i="7"/>
  <c r="Y143" i="7"/>
  <c r="Y135" i="7"/>
  <c r="Y134" i="7"/>
  <c r="Y132" i="7"/>
  <c r="Y106" i="7"/>
  <c r="Y105" i="7"/>
  <c r="Y148" i="7"/>
  <c r="Y139" i="7"/>
  <c r="Y136" i="7"/>
  <c r="Y124" i="7"/>
  <c r="Y123" i="7"/>
  <c r="Y155" i="7"/>
  <c r="Y142" i="7"/>
  <c r="Y137" i="7"/>
  <c r="Y120" i="7"/>
  <c r="Y110" i="7"/>
  <c r="Y109" i="7"/>
  <c r="Y151" i="7"/>
  <c r="Y149" i="7"/>
  <c r="Y128" i="7"/>
  <c r="Y121" i="7"/>
  <c r="Y129" i="7"/>
  <c r="Y125" i="7"/>
  <c r="Y150" i="7"/>
  <c r="Y126" i="7"/>
  <c r="Y119" i="7"/>
  <c r="Y114" i="7"/>
  <c r="Y147" i="7"/>
  <c r="Y140" i="7"/>
  <c r="Y130" i="7"/>
  <c r="Y116" i="7"/>
  <c r="Y115" i="7"/>
  <c r="Y113" i="7"/>
  <c r="Y131" i="7"/>
  <c r="Y145" i="7"/>
  <c r="Y138" i="7"/>
  <c r="Y122" i="7"/>
  <c r="Y118" i="7"/>
  <c r="Y146" i="7"/>
  <c r="Y108" i="7"/>
  <c r="AG151" i="7"/>
  <c r="AG143" i="7"/>
  <c r="AG139" i="7"/>
  <c r="AG137" i="7"/>
  <c r="AG135" i="7"/>
  <c r="AG148" i="7"/>
  <c r="AG141" i="7"/>
  <c r="AG138" i="7"/>
  <c r="AG154" i="7"/>
  <c r="AG130" i="7"/>
  <c r="AG128" i="7"/>
  <c r="AG126" i="7"/>
  <c r="AG124" i="7"/>
  <c r="AG122" i="7"/>
  <c r="AG120" i="7"/>
  <c r="AG118" i="7"/>
  <c r="AG116" i="7"/>
  <c r="AG114" i="7"/>
  <c r="AG112" i="7"/>
  <c r="AG110" i="7"/>
  <c r="AG108" i="7"/>
  <c r="AG106" i="7"/>
  <c r="AG105" i="7"/>
  <c r="AG150" i="7"/>
  <c r="AG146" i="7"/>
  <c r="AG127" i="7"/>
  <c r="AG113" i="7"/>
  <c r="AG152" i="7"/>
  <c r="AG144" i="7"/>
  <c r="AG134" i="7"/>
  <c r="AG131" i="7"/>
  <c r="AG153" i="7"/>
  <c r="AG125" i="7"/>
  <c r="AG117" i="7"/>
  <c r="AG149" i="7"/>
  <c r="AG109" i="7"/>
  <c r="AG115" i="7"/>
  <c r="AG147" i="7"/>
  <c r="AG121" i="7"/>
  <c r="AG107" i="7"/>
  <c r="AA105" i="7"/>
  <c r="Y107" i="7"/>
  <c r="U109" i="7"/>
  <c r="M111" i="7"/>
  <c r="E113" i="7"/>
  <c r="AC114" i="7"/>
  <c r="E119" i="7"/>
  <c r="AG133" i="7"/>
  <c r="E138" i="7"/>
  <c r="I140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36" i="7"/>
  <c r="C135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38" i="7"/>
  <c r="C141" i="7"/>
  <c r="C133" i="7"/>
  <c r="C139" i="7"/>
  <c r="C137" i="7"/>
  <c r="C134" i="7"/>
  <c r="C105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0" i="7"/>
  <c r="K139" i="7"/>
  <c r="K133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36" i="7"/>
  <c r="K141" i="7"/>
  <c r="K138" i="7"/>
  <c r="K137" i="7"/>
  <c r="K132" i="7"/>
  <c r="K134" i="7"/>
  <c r="K135" i="7"/>
  <c r="K105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0" i="7"/>
  <c r="S138" i="7"/>
  <c r="S136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34" i="7"/>
  <c r="S133" i="7"/>
  <c r="S106" i="7"/>
  <c r="S137" i="7"/>
  <c r="S131" i="7"/>
  <c r="S105" i="7"/>
  <c r="S135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39" i="7"/>
  <c r="AA137" i="7"/>
  <c r="AA135" i="7"/>
  <c r="AA106" i="7"/>
  <c r="AA133" i="7"/>
  <c r="E112" i="7"/>
  <c r="M114" i="7"/>
  <c r="M119" i="7"/>
  <c r="AG119" i="7"/>
  <c r="S139" i="7"/>
  <c r="Y141" i="7"/>
  <c r="AC146" i="7"/>
  <c r="Q149" i="7"/>
  <c r="E152" i="7"/>
  <c r="Y154" i="7"/>
  <c r="H151" i="7"/>
  <c r="H143" i="7"/>
  <c r="H147" i="7"/>
  <c r="H148" i="7"/>
  <c r="H144" i="7"/>
  <c r="H137" i="7"/>
  <c r="H149" i="7"/>
  <c r="H136" i="7"/>
  <c r="H132" i="7"/>
  <c r="H145" i="7"/>
  <c r="H134" i="7"/>
  <c r="H130" i="7"/>
  <c r="H126" i="7"/>
  <c r="H119" i="7"/>
  <c r="H116" i="7"/>
  <c r="H115" i="7"/>
  <c r="H152" i="7"/>
  <c r="H150" i="7"/>
  <c r="H140" i="7"/>
  <c r="H121" i="7"/>
  <c r="P150" i="7"/>
  <c r="P142" i="7"/>
  <c r="P152" i="7"/>
  <c r="P145" i="7"/>
  <c r="P134" i="7"/>
  <c r="P132" i="7"/>
  <c r="P146" i="7"/>
  <c r="P141" i="7"/>
  <c r="P138" i="7"/>
  <c r="P122" i="7"/>
  <c r="P121" i="7"/>
  <c r="P154" i="7"/>
  <c r="P133" i="7"/>
  <c r="P128" i="7"/>
  <c r="P124" i="7"/>
  <c r="P108" i="7"/>
  <c r="P107" i="7"/>
  <c r="P129" i="7"/>
  <c r="P125" i="7"/>
  <c r="P153" i="7"/>
  <c r="P151" i="7"/>
  <c r="P139" i="7"/>
  <c r="P137" i="7"/>
  <c r="P149" i="7"/>
  <c r="P147" i="7"/>
  <c r="P127" i="7"/>
  <c r="P120" i="7"/>
  <c r="X149" i="7"/>
  <c r="X141" i="7"/>
  <c r="X139" i="7"/>
  <c r="X137" i="7"/>
  <c r="X135" i="7"/>
  <c r="X150" i="7"/>
  <c r="X136" i="7"/>
  <c r="X130" i="7"/>
  <c r="X128" i="7"/>
  <c r="X126" i="7"/>
  <c r="X124" i="7"/>
  <c r="X122" i="7"/>
  <c r="X120" i="7"/>
  <c r="X118" i="7"/>
  <c r="X116" i="7"/>
  <c r="X114" i="7"/>
  <c r="X112" i="7"/>
  <c r="X110" i="7"/>
  <c r="X108" i="7"/>
  <c r="X152" i="7"/>
  <c r="X125" i="7"/>
  <c r="X146" i="7"/>
  <c r="X144" i="7"/>
  <c r="X138" i="7"/>
  <c r="X127" i="7"/>
  <c r="X111" i="7"/>
  <c r="X131" i="7"/>
  <c r="X147" i="7"/>
  <c r="X145" i="7"/>
  <c r="X133" i="7"/>
  <c r="X154" i="7"/>
  <c r="X140" i="7"/>
  <c r="X132" i="7"/>
  <c r="X115" i="7"/>
  <c r="AF155" i="7"/>
  <c r="AF154" i="7"/>
  <c r="AF153" i="7"/>
  <c r="AF152" i="7"/>
  <c r="AF151" i="7"/>
  <c r="AF150" i="7"/>
  <c r="AF149" i="7"/>
  <c r="AF148" i="7"/>
  <c r="AF147" i="7"/>
  <c r="AF146" i="7"/>
  <c r="AF145" i="7"/>
  <c r="AF144" i="7"/>
  <c r="AF143" i="7"/>
  <c r="AF142" i="7"/>
  <c r="AF141" i="7"/>
  <c r="AF140" i="7"/>
  <c r="AF139" i="7"/>
  <c r="AF131" i="7"/>
  <c r="AF129" i="7"/>
  <c r="AF128" i="7"/>
  <c r="AF133" i="7"/>
  <c r="AF126" i="7"/>
  <c r="AF122" i="7"/>
  <c r="AF118" i="7"/>
  <c r="AF115" i="7"/>
  <c r="AF114" i="7"/>
  <c r="AF105" i="7"/>
  <c r="AF132" i="7"/>
  <c r="AF127" i="7"/>
  <c r="AF123" i="7"/>
  <c r="AF119" i="7"/>
  <c r="AF136" i="7"/>
  <c r="AF135" i="7"/>
  <c r="AF124" i="7"/>
  <c r="AF121" i="7"/>
  <c r="H106" i="7"/>
  <c r="AD106" i="7"/>
  <c r="V107" i="7"/>
  <c r="F109" i="7"/>
  <c r="P109" i="7"/>
  <c r="H110" i="7"/>
  <c r="L111" i="7"/>
  <c r="D112" i="7"/>
  <c r="P112" i="7"/>
  <c r="Z112" i="7"/>
  <c r="F113" i="7"/>
  <c r="AB113" i="7"/>
  <c r="J114" i="7"/>
  <c r="AB114" i="7"/>
  <c r="AB115" i="7"/>
  <c r="N116" i="7"/>
  <c r="AB116" i="7"/>
  <c r="H117" i="7"/>
  <c r="X117" i="7"/>
  <c r="V118" i="7"/>
  <c r="F119" i="7"/>
  <c r="H120" i="7"/>
  <c r="Z120" i="7"/>
  <c r="V122" i="7"/>
  <c r="H123" i="7"/>
  <c r="X123" i="7"/>
  <c r="D127" i="7"/>
  <c r="D129" i="7"/>
  <c r="AD130" i="7"/>
  <c r="F132" i="7"/>
  <c r="AD132" i="7"/>
  <c r="D136" i="7"/>
  <c r="AB137" i="7"/>
  <c r="H139" i="7"/>
  <c r="N145" i="7"/>
  <c r="V150" i="7"/>
  <c r="H153" i="7"/>
  <c r="AB155" i="7"/>
  <c r="B155" i="7"/>
  <c r="B147" i="7"/>
  <c r="B152" i="7"/>
  <c r="B145" i="7"/>
  <c r="B138" i="7"/>
  <c r="B137" i="7"/>
  <c r="B133" i="7"/>
  <c r="B154" i="7"/>
  <c r="B153" i="7"/>
  <c r="B151" i="7"/>
  <c r="B150" i="7"/>
  <c r="B148" i="7"/>
  <c r="B139" i="7"/>
  <c r="B136" i="7"/>
  <c r="B143" i="7"/>
  <c r="B141" i="7"/>
  <c r="B135" i="7"/>
  <c r="B132" i="7"/>
  <c r="B127" i="7"/>
  <c r="B126" i="7"/>
  <c r="B146" i="7"/>
  <c r="B144" i="7"/>
  <c r="B131" i="7"/>
  <c r="B124" i="7"/>
  <c r="B120" i="7"/>
  <c r="B113" i="7"/>
  <c r="B112" i="7"/>
  <c r="B140" i="7"/>
  <c r="B121" i="7"/>
  <c r="B129" i="7"/>
  <c r="B122" i="7"/>
  <c r="B134" i="7"/>
  <c r="B130" i="7"/>
  <c r="B117" i="7"/>
  <c r="B11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0" i="7"/>
  <c r="J138" i="7"/>
  <c r="J136" i="7"/>
  <c r="J141" i="7"/>
  <c r="J135" i="7"/>
  <c r="J132" i="7"/>
  <c r="J131" i="7"/>
  <c r="J129" i="7"/>
  <c r="J127" i="7"/>
  <c r="J125" i="7"/>
  <c r="J123" i="7"/>
  <c r="J121" i="7"/>
  <c r="J119" i="7"/>
  <c r="J117" i="7"/>
  <c r="J115" i="7"/>
  <c r="J113" i="7"/>
  <c r="J111" i="7"/>
  <c r="J109" i="7"/>
  <c r="J107" i="7"/>
  <c r="J139" i="7"/>
  <c r="J134" i="7"/>
  <c r="J130" i="7"/>
  <c r="J126" i="7"/>
  <c r="J116" i="7"/>
  <c r="J106" i="7"/>
  <c r="J120" i="7"/>
  <c r="J133" i="7"/>
  <c r="R148" i="7"/>
  <c r="R151" i="7"/>
  <c r="R155" i="7"/>
  <c r="R153" i="7"/>
  <c r="R152" i="7"/>
  <c r="R150" i="7"/>
  <c r="R149" i="7"/>
  <c r="R147" i="7"/>
  <c r="R146" i="7"/>
  <c r="R144" i="7"/>
  <c r="R143" i="7"/>
  <c r="R137" i="7"/>
  <c r="R118" i="7"/>
  <c r="R141" i="7"/>
  <c r="R140" i="7"/>
  <c r="R129" i="7"/>
  <c r="R125" i="7"/>
  <c r="R139" i="7"/>
  <c r="R138" i="7"/>
  <c r="R132" i="7"/>
  <c r="R122" i="7"/>
  <c r="R116" i="7"/>
  <c r="R115" i="7"/>
  <c r="R135" i="7"/>
  <c r="R134" i="7"/>
  <c r="R127" i="7"/>
  <c r="R145" i="7"/>
  <c r="R128" i="7"/>
  <c r="R124" i="7"/>
  <c r="Z155" i="7"/>
  <c r="Z147" i="7"/>
  <c r="Z146" i="7"/>
  <c r="Z139" i="7"/>
  <c r="Z136" i="7"/>
  <c r="Z144" i="7"/>
  <c r="Z132" i="7"/>
  <c r="Z122" i="7"/>
  <c r="Z121" i="7"/>
  <c r="Z153" i="7"/>
  <c r="Z135" i="7"/>
  <c r="Z134" i="7"/>
  <c r="Z131" i="7"/>
  <c r="Z108" i="7"/>
  <c r="Z107" i="7"/>
  <c r="Z145" i="7"/>
  <c r="Z133" i="7"/>
  <c r="Z154" i="7"/>
  <c r="Z143" i="7"/>
  <c r="Z141" i="7"/>
  <c r="Z140" i="7"/>
  <c r="Z148" i="7"/>
  <c r="Z138" i="7"/>
  <c r="Z130" i="7"/>
  <c r="Z127" i="7"/>
  <c r="Z123" i="7"/>
  <c r="B106" i="7"/>
  <c r="R109" i="7"/>
  <c r="J110" i="7"/>
  <c r="B111" i="7"/>
  <c r="Z111" i="7"/>
  <c r="R112" i="7"/>
  <c r="P115" i="7"/>
  <c r="Z117" i="7"/>
  <c r="H118" i="7"/>
  <c r="Z119" i="7"/>
  <c r="R121" i="7"/>
  <c r="N123" i="7"/>
  <c r="T124" i="7"/>
  <c r="AD125" i="7"/>
  <c r="R126" i="7"/>
  <c r="AB127" i="7"/>
  <c r="Z129" i="7"/>
  <c r="P130" i="7"/>
  <c r="AF130" i="7"/>
  <c r="R131" i="7"/>
  <c r="D137" i="7"/>
  <c r="AF137" i="7"/>
  <c r="AB141" i="7"/>
  <c r="F143" i="7"/>
  <c r="P144" i="7"/>
  <c r="V149" i="7"/>
  <c r="AD150" i="7"/>
  <c r="D150" i="7"/>
  <c r="D142" i="7"/>
  <c r="D134" i="7"/>
  <c r="D133" i="7"/>
  <c r="D132" i="7"/>
  <c r="D155" i="7"/>
  <c r="D148" i="7"/>
  <c r="D152" i="7"/>
  <c r="D149" i="7"/>
  <c r="D147" i="7"/>
  <c r="D146" i="7"/>
  <c r="D145" i="7"/>
  <c r="D144" i="7"/>
  <c r="D143" i="7"/>
  <c r="D125" i="7"/>
  <c r="D124" i="7"/>
  <c r="D140" i="7"/>
  <c r="D128" i="7"/>
  <c r="D111" i="7"/>
  <c r="D110" i="7"/>
  <c r="D151" i="7"/>
  <c r="D138" i="7"/>
  <c r="D123" i="7"/>
  <c r="D119" i="7"/>
  <c r="D115" i="7"/>
  <c r="D114" i="7"/>
  <c r="L149" i="7"/>
  <c r="L134" i="7"/>
  <c r="L133" i="7"/>
  <c r="L132" i="7"/>
  <c r="L131" i="7"/>
  <c r="L153" i="7"/>
  <c r="L143" i="7"/>
  <c r="L138" i="7"/>
  <c r="L137" i="7"/>
  <c r="L145" i="7"/>
  <c r="L129" i="7"/>
  <c r="L128" i="7"/>
  <c r="L147" i="7"/>
  <c r="L130" i="7"/>
  <c r="L119" i="7"/>
  <c r="L115" i="7"/>
  <c r="L114" i="7"/>
  <c r="L154" i="7"/>
  <c r="L152" i="7"/>
  <c r="L124" i="7"/>
  <c r="L148" i="7"/>
  <c r="L146" i="7"/>
  <c r="L140" i="7"/>
  <c r="L136" i="7"/>
  <c r="L135" i="7"/>
  <c r="L122" i="7"/>
  <c r="L118" i="7"/>
  <c r="T151" i="7"/>
  <c r="T143" i="7"/>
  <c r="T134" i="7"/>
  <c r="T133" i="7"/>
  <c r="T132" i="7"/>
  <c r="T131" i="7"/>
  <c r="T154" i="7"/>
  <c r="T144" i="7"/>
  <c r="T141" i="7"/>
  <c r="T148" i="7"/>
  <c r="T145" i="7"/>
  <c r="T142" i="7"/>
  <c r="T129" i="7"/>
  <c r="T127" i="7"/>
  <c r="T125" i="7"/>
  <c r="T123" i="7"/>
  <c r="T121" i="7"/>
  <c r="T119" i="7"/>
  <c r="T117" i="7"/>
  <c r="T115" i="7"/>
  <c r="T113" i="7"/>
  <c r="T111" i="7"/>
  <c r="T109" i="7"/>
  <c r="T107" i="7"/>
  <c r="T155" i="7"/>
  <c r="T147" i="7"/>
  <c r="T140" i="7"/>
  <c r="T137" i="7"/>
  <c r="T150" i="7"/>
  <c r="T139" i="7"/>
  <c r="T136" i="7"/>
  <c r="T135" i="7"/>
  <c r="T130" i="7"/>
  <c r="T126" i="7"/>
  <c r="T114" i="7"/>
  <c r="T149" i="7"/>
  <c r="AB150" i="7"/>
  <c r="AB142" i="7"/>
  <c r="AB140" i="7"/>
  <c r="AB138" i="7"/>
  <c r="AB136" i="7"/>
  <c r="AB134" i="7"/>
  <c r="AB133" i="7"/>
  <c r="AB132" i="7"/>
  <c r="AB131" i="7"/>
  <c r="AB149" i="7"/>
  <c r="AB153" i="7"/>
  <c r="AB145" i="7"/>
  <c r="AB120" i="7"/>
  <c r="AB119" i="7"/>
  <c r="AB151" i="7"/>
  <c r="AB128" i="7"/>
  <c r="AB124" i="7"/>
  <c r="AB106" i="7"/>
  <c r="AB147" i="7"/>
  <c r="AB129" i="7"/>
  <c r="AB125" i="7"/>
  <c r="AB117" i="7"/>
  <c r="AB152" i="7"/>
  <c r="AB126" i="7"/>
  <c r="AB122" i="7"/>
  <c r="AB146" i="7"/>
  <c r="AB135" i="7"/>
  <c r="F105" i="7"/>
  <c r="P105" i="7"/>
  <c r="Z105" i="7"/>
  <c r="D106" i="7"/>
  <c r="X106" i="7"/>
  <c r="D107" i="7"/>
  <c r="AB107" i="7"/>
  <c r="H108" i="7"/>
  <c r="T108" i="7"/>
  <c r="L109" i="7"/>
  <c r="V109" i="7"/>
  <c r="Z110" i="7"/>
  <c r="F111" i="7"/>
  <c r="AD111" i="7"/>
  <c r="L113" i="7"/>
  <c r="B114" i="7"/>
  <c r="R114" i="7"/>
  <c r="V116" i="7"/>
  <c r="D117" i="7"/>
  <c r="P117" i="7"/>
  <c r="AB118" i="7"/>
  <c r="R120" i="7"/>
  <c r="D121" i="7"/>
  <c r="J122" i="7"/>
  <c r="P123" i="7"/>
  <c r="L125" i="7"/>
  <c r="AF125" i="7"/>
  <c r="L127" i="7"/>
  <c r="B128" i="7"/>
  <c r="H133" i="7"/>
  <c r="X134" i="7"/>
  <c r="R136" i="7"/>
  <c r="P140" i="7"/>
  <c r="H141" i="7"/>
  <c r="H142" i="7"/>
  <c r="P143" i="7"/>
  <c r="AB144" i="7"/>
  <c r="X148" i="7"/>
  <c r="L151" i="7"/>
  <c r="T152" i="7"/>
  <c r="H155" i="7"/>
  <c r="F141" i="7"/>
  <c r="F140" i="7"/>
  <c r="F139" i="7"/>
  <c r="F138" i="7"/>
  <c r="F137" i="7"/>
  <c r="F136" i="7"/>
  <c r="F135" i="7"/>
  <c r="F148" i="7"/>
  <c r="F154" i="7"/>
  <c r="F144" i="7"/>
  <c r="F130" i="7"/>
  <c r="F128" i="7"/>
  <c r="F126" i="7"/>
  <c r="F124" i="7"/>
  <c r="F122" i="7"/>
  <c r="F120" i="7"/>
  <c r="F118" i="7"/>
  <c r="F116" i="7"/>
  <c r="F114" i="7"/>
  <c r="F112" i="7"/>
  <c r="F110" i="7"/>
  <c r="F108" i="7"/>
  <c r="F152" i="7"/>
  <c r="F133" i="7"/>
  <c r="F121" i="7"/>
  <c r="F155" i="7"/>
  <c r="F153" i="7"/>
  <c r="F142" i="7"/>
  <c r="F107" i="7"/>
  <c r="F147" i="7"/>
  <c r="F146" i="7"/>
  <c r="N141" i="7"/>
  <c r="N140" i="7"/>
  <c r="N139" i="7"/>
  <c r="N138" i="7"/>
  <c r="N137" i="7"/>
  <c r="N136" i="7"/>
  <c r="N135" i="7"/>
  <c r="N155" i="7"/>
  <c r="N147" i="7"/>
  <c r="N149" i="7"/>
  <c r="N142" i="7"/>
  <c r="N154" i="7"/>
  <c r="N150" i="7"/>
  <c r="N132" i="7"/>
  <c r="N125" i="7"/>
  <c r="N124" i="7"/>
  <c r="N143" i="7"/>
  <c r="N127" i="7"/>
  <c r="N111" i="7"/>
  <c r="N110" i="7"/>
  <c r="N105" i="7"/>
  <c r="N148" i="7"/>
  <c r="N133" i="7"/>
  <c r="N121" i="7"/>
  <c r="N144" i="7"/>
  <c r="N129" i="7"/>
  <c r="N122" i="7"/>
  <c r="N130" i="7"/>
  <c r="N126" i="7"/>
  <c r="N119" i="7"/>
  <c r="N115" i="7"/>
  <c r="N114" i="7"/>
  <c r="V141" i="7"/>
  <c r="V140" i="7"/>
  <c r="V139" i="7"/>
  <c r="V138" i="7"/>
  <c r="V137" i="7"/>
  <c r="V136" i="7"/>
  <c r="V135" i="7"/>
  <c r="V154" i="7"/>
  <c r="V146" i="7"/>
  <c r="V147" i="7"/>
  <c r="V131" i="7"/>
  <c r="V151" i="7"/>
  <c r="V143" i="7"/>
  <c r="V134" i="7"/>
  <c r="V129" i="7"/>
  <c r="V128" i="7"/>
  <c r="V148" i="7"/>
  <c r="V132" i="7"/>
  <c r="V126" i="7"/>
  <c r="V115" i="7"/>
  <c r="V114" i="7"/>
  <c r="V155" i="7"/>
  <c r="V153" i="7"/>
  <c r="V142" i="7"/>
  <c r="V127" i="7"/>
  <c r="V120" i="7"/>
  <c r="V152" i="7"/>
  <c r="V133" i="7"/>
  <c r="V125" i="7"/>
  <c r="AD140" i="7"/>
  <c r="AD139" i="7"/>
  <c r="AD138" i="7"/>
  <c r="AD137" i="7"/>
  <c r="AD136" i="7"/>
  <c r="AD135" i="7"/>
  <c r="AD134" i="7"/>
  <c r="AD148" i="7"/>
  <c r="AD155" i="7"/>
  <c r="AD145" i="7"/>
  <c r="AD133" i="7"/>
  <c r="AD131" i="7"/>
  <c r="AD154" i="7"/>
  <c r="AD149" i="7"/>
  <c r="AD147" i="7"/>
  <c r="AD121" i="7"/>
  <c r="AD141" i="7"/>
  <c r="AD126" i="7"/>
  <c r="AD122" i="7"/>
  <c r="AD118" i="7"/>
  <c r="AD115" i="7"/>
  <c r="AD114" i="7"/>
  <c r="AD146" i="7"/>
  <c r="AD127" i="7"/>
  <c r="AD123" i="7"/>
  <c r="AD151" i="7"/>
  <c r="AD142" i="7"/>
  <c r="AD128" i="7"/>
  <c r="AD124" i="7"/>
  <c r="H105" i="7"/>
  <c r="F106" i="7"/>
  <c r="P106" i="7"/>
  <c r="R107" i="7"/>
  <c r="J108" i="7"/>
  <c r="V108" i="7"/>
  <c r="B109" i="7"/>
  <c r="N109" i="7"/>
  <c r="X109" i="7"/>
  <c r="H111" i="7"/>
  <c r="AF111" i="7"/>
  <c r="L112" i="7"/>
  <c r="D113" i="7"/>
  <c r="F117" i="7"/>
  <c r="V117" i="7"/>
  <c r="B118" i="7"/>
  <c r="P118" i="7"/>
  <c r="B119" i="7"/>
  <c r="R119" i="7"/>
  <c r="D120" i="7"/>
  <c r="AB121" i="7"/>
  <c r="F123" i="7"/>
  <c r="V123" i="7"/>
  <c r="H124" i="7"/>
  <c r="D130" i="7"/>
  <c r="H131" i="7"/>
  <c r="AF134" i="7"/>
  <c r="D139" i="7"/>
  <c r="R142" i="7"/>
  <c r="AB143" i="7"/>
  <c r="F145" i="7"/>
  <c r="N146" i="7"/>
  <c r="B149" i="7"/>
  <c r="L150" i="7"/>
  <c r="X151" i="7"/>
  <c r="AD152" i="7"/>
  <c r="H154" i="7"/>
  <c r="P155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34" i="7"/>
  <c r="G13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39" i="7"/>
  <c r="O137" i="7"/>
  <c r="O135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38" i="7"/>
  <c r="W137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O108" i="7"/>
  <c r="O110" i="7"/>
  <c r="O112" i="7"/>
  <c r="O114" i="7"/>
  <c r="O116" i="7"/>
  <c r="O118" i="7"/>
  <c r="O120" i="7"/>
  <c r="O122" i="7"/>
  <c r="O124" i="7"/>
  <c r="O126" i="7"/>
  <c r="O128" i="7"/>
  <c r="O130" i="7"/>
  <c r="AE132" i="7"/>
  <c r="AE133" i="7"/>
  <c r="AE134" i="7"/>
  <c r="O136" i="7"/>
  <c r="G137" i="7"/>
  <c r="B6" i="8"/>
  <c r="B8" i="8" s="1"/>
  <c r="G46" i="8"/>
  <c r="G41" i="8"/>
  <c r="G50" i="8"/>
  <c r="G53" i="8"/>
  <c r="G29" i="8"/>
  <c r="G21" i="8"/>
  <c r="G8" i="8"/>
  <c r="G52" i="8"/>
  <c r="G43" i="8"/>
  <c r="G35" i="8"/>
  <c r="G54" i="8"/>
  <c r="G47" i="8"/>
  <c r="H47" i="8" s="1"/>
  <c r="G39" i="8"/>
  <c r="G49" i="8"/>
  <c r="G45" i="8"/>
  <c r="G38" i="8"/>
  <c r="G51" i="8"/>
  <c r="G7" i="8"/>
  <c r="H31" i="8" s="1"/>
  <c r="B7" i="8" l="1"/>
  <c r="H38" i="8"/>
  <c r="H39" i="8"/>
  <c r="H29" i="8"/>
  <c r="H32" i="8"/>
  <c r="O2" i="15"/>
  <c r="O2" i="14"/>
  <c r="H18" i="8"/>
  <c r="S2" i="15"/>
  <c r="S2" i="14"/>
  <c r="AC2" i="15"/>
  <c r="AC2" i="14"/>
  <c r="H9" i="8"/>
  <c r="H53" i="8"/>
  <c r="H36" i="8"/>
  <c r="H37" i="8"/>
  <c r="H16" i="8"/>
  <c r="AD2" i="15"/>
  <c r="AD2" i="14"/>
  <c r="H2" i="15"/>
  <c r="H2" i="14"/>
  <c r="K2" i="15"/>
  <c r="K2" i="14"/>
  <c r="C2" i="15"/>
  <c r="C2" i="14"/>
  <c r="E2" i="15"/>
  <c r="E2" i="14"/>
  <c r="H15" i="8"/>
  <c r="H54" i="8"/>
  <c r="H50" i="8"/>
  <c r="H19" i="8"/>
  <c r="H27" i="8"/>
  <c r="AB2" i="15"/>
  <c r="AB2" i="14"/>
  <c r="H34" i="8"/>
  <c r="H23" i="8"/>
  <c r="H10" i="8"/>
  <c r="H20" i="8"/>
  <c r="H6" i="8"/>
  <c r="H24" i="8"/>
  <c r="H30" i="8"/>
  <c r="H7" i="8"/>
  <c r="H55" i="8"/>
  <c r="H35" i="8"/>
  <c r="H41" i="8"/>
  <c r="H42" i="8"/>
  <c r="H33" i="8"/>
  <c r="L2" i="15"/>
  <c r="L2" i="14"/>
  <c r="Y2" i="15"/>
  <c r="Y2" i="14"/>
  <c r="M2" i="15"/>
  <c r="M2" i="14"/>
  <c r="H22" i="8"/>
  <c r="H43" i="8"/>
  <c r="H46" i="8"/>
  <c r="H48" i="8"/>
  <c r="H25" i="8"/>
  <c r="F2" i="15"/>
  <c r="F2" i="14"/>
  <c r="AF2" i="15"/>
  <c r="AF2" i="14"/>
  <c r="X2" i="15"/>
  <c r="X2" i="14"/>
  <c r="P2" i="15"/>
  <c r="P2" i="14"/>
  <c r="AA2" i="15"/>
  <c r="AA2" i="14"/>
  <c r="I2" i="15"/>
  <c r="I2" i="14"/>
  <c r="H51" i="8"/>
  <c r="H52" i="8"/>
  <c r="H28" i="8"/>
  <c r="H12" i="8"/>
  <c r="V2" i="15"/>
  <c r="V2" i="14"/>
  <c r="N2" i="15"/>
  <c r="N2" i="14"/>
  <c r="T2" i="15"/>
  <c r="T2" i="14"/>
  <c r="D2" i="15"/>
  <c r="D2" i="14"/>
  <c r="R2" i="15"/>
  <c r="R2" i="14"/>
  <c r="AG2" i="15"/>
  <c r="AG2" i="14"/>
  <c r="U2" i="15"/>
  <c r="U2" i="14"/>
  <c r="H45" i="8"/>
  <c r="H8" i="8"/>
  <c r="H11" i="8"/>
  <c r="B46" i="8"/>
  <c r="B15" i="12" s="1"/>
  <c r="C15" i="12" s="1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B38" i="8"/>
  <c r="B7" i="12" s="1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B42" i="8"/>
  <c r="B11" i="12" s="1"/>
  <c r="C11" i="12" s="1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B35" i="8"/>
  <c r="B4" i="12" s="1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B47" i="8"/>
  <c r="B16" i="12" s="1"/>
  <c r="C16" i="12" s="1"/>
  <c r="D16" i="12" s="1"/>
  <c r="E16" i="12" s="1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B40" i="8"/>
  <c r="B9" i="12" s="1"/>
  <c r="C9" i="12" s="1"/>
  <c r="D9" i="12" s="1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C10" i="8"/>
  <c r="B37" i="8"/>
  <c r="B6" i="12" s="1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B33" i="8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34" i="8"/>
  <c r="B3" i="12" s="1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B48" i="8"/>
  <c r="B17" i="12" s="1"/>
  <c r="C17" i="12" s="1"/>
  <c r="D17" i="12" s="1"/>
  <c r="E17" i="12" s="1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B41" i="8"/>
  <c r="B10" i="12" s="1"/>
  <c r="C10" i="12" s="1"/>
  <c r="D10" i="12" s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B45" i="8"/>
  <c r="B14" i="12" s="1"/>
  <c r="C14" i="12" s="1"/>
  <c r="D14" i="12" s="1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B44" i="8"/>
  <c r="B13" i="12" s="1"/>
  <c r="C13" i="12" s="1"/>
  <c r="D13" i="12" s="1"/>
  <c r="E13" i="12" s="1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B39" i="8"/>
  <c r="B8" i="12" s="1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B43" i="8"/>
  <c r="B12" i="12" s="1"/>
  <c r="C12" i="12" s="1"/>
  <c r="D12" i="12" s="1"/>
  <c r="E12" i="12" s="1"/>
  <c r="F12" i="12" s="1"/>
  <c r="G12" i="12" s="1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B36" i="8"/>
  <c r="B5" i="12" s="1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B10" i="8"/>
  <c r="H26" i="8"/>
  <c r="H14" i="8"/>
  <c r="H40" i="8"/>
  <c r="H49" i="8"/>
  <c r="H21" i="8"/>
  <c r="H44" i="8"/>
  <c r="G2" i="15"/>
  <c r="G2" i="14"/>
  <c r="W2" i="15"/>
  <c r="W2" i="14"/>
  <c r="H13" i="8"/>
  <c r="B2" i="14"/>
  <c r="B2" i="15"/>
  <c r="H17" i="8"/>
  <c r="X100" i="4"/>
  <c r="Z87" i="4"/>
  <c r="AB85" i="4"/>
  <c r="X99" i="4"/>
  <c r="X97" i="4"/>
  <c r="AB81" i="4"/>
  <c r="Z83" i="4"/>
  <c r="AC10" i="6"/>
  <c r="U10" i="6"/>
  <c r="M10" i="6"/>
  <c r="E10" i="6"/>
  <c r="Y6" i="6"/>
  <c r="Q6" i="6"/>
  <c r="I6" i="6"/>
  <c r="AD10" i="6"/>
  <c r="T10" i="6"/>
  <c r="K10" i="6"/>
  <c r="AD6" i="6"/>
  <c r="U6" i="6"/>
  <c r="L6" i="6"/>
  <c r="C6" i="6"/>
  <c r="AA10" i="6"/>
  <c r="R10" i="6"/>
  <c r="I10" i="6"/>
  <c r="AB6" i="6"/>
  <c r="S6" i="6"/>
  <c r="J6" i="6"/>
  <c r="Y10" i="6"/>
  <c r="P10" i="6"/>
  <c r="G10" i="6"/>
  <c r="Z6" i="6"/>
  <c r="P6" i="6"/>
  <c r="G6" i="6"/>
  <c r="W10" i="6"/>
  <c r="N10" i="6"/>
  <c r="D10" i="6"/>
  <c r="W6" i="6"/>
  <c r="N6" i="6"/>
  <c r="E6" i="6"/>
  <c r="V10" i="6"/>
  <c r="C10" i="6"/>
  <c r="O6" i="6"/>
  <c r="Q10" i="6"/>
  <c r="AC6" i="6"/>
  <c r="K6" i="6"/>
  <c r="AE10" i="6"/>
  <c r="L10" i="6"/>
  <c r="X6" i="6"/>
  <c r="F6" i="6"/>
  <c r="Z10" i="6"/>
  <c r="H10" i="6"/>
  <c r="T6" i="6"/>
  <c r="AB10" i="6"/>
  <c r="H6" i="6"/>
  <c r="S10" i="6"/>
  <c r="J10" i="6"/>
  <c r="AA6" i="6"/>
  <c r="R6" i="6"/>
  <c r="AE6" i="6"/>
  <c r="AF6" i="6" s="1"/>
  <c r="V6" i="6"/>
  <c r="M6" i="6"/>
  <c r="D6" i="6"/>
  <c r="X10" i="6"/>
  <c r="F10" i="6"/>
  <c r="O10" i="6"/>
  <c r="L313" i="2"/>
  <c r="M313" i="2" s="1"/>
  <c r="M2" i="2"/>
  <c r="X101" i="4"/>
  <c r="Y89" i="4"/>
  <c r="Y93" i="4" s="1"/>
  <c r="Y96" i="4"/>
  <c r="Z82" i="4"/>
  <c r="AE11" i="6"/>
  <c r="W11" i="6"/>
  <c r="O11" i="6"/>
  <c r="G11" i="6"/>
  <c r="AA7" i="6"/>
  <c r="S7" i="6"/>
  <c r="K7" i="6"/>
  <c r="C7" i="6"/>
  <c r="V11" i="6"/>
  <c r="V15" i="6" s="1"/>
  <c r="M11" i="6"/>
  <c r="M15" i="6" s="1"/>
  <c r="D11" i="6"/>
  <c r="D15" i="6" s="1"/>
  <c r="W7" i="6"/>
  <c r="N7" i="6"/>
  <c r="E7" i="6"/>
  <c r="AC11" i="6"/>
  <c r="AC15" i="6" s="1"/>
  <c r="T11" i="6"/>
  <c r="T15" i="6" s="1"/>
  <c r="K11" i="6"/>
  <c r="AD7" i="6"/>
  <c r="U7" i="6"/>
  <c r="L7" i="6"/>
  <c r="AA11" i="6"/>
  <c r="AA15" i="6" s="1"/>
  <c r="R11" i="6"/>
  <c r="R15" i="6" s="1"/>
  <c r="I11" i="6"/>
  <c r="I15" i="6" s="1"/>
  <c r="AB7" i="6"/>
  <c r="R7" i="6"/>
  <c r="I7" i="6"/>
  <c r="Y11" i="6"/>
  <c r="Y15" i="6" s="1"/>
  <c r="P11" i="6"/>
  <c r="P15" i="6" s="1"/>
  <c r="F11" i="6"/>
  <c r="F15" i="6" s="1"/>
  <c r="Y7" i="6"/>
  <c r="P7" i="6"/>
  <c r="G7" i="6"/>
  <c r="N11" i="6"/>
  <c r="Z7" i="6"/>
  <c r="H7" i="6"/>
  <c r="AB11" i="6"/>
  <c r="AB15" i="6" s="1"/>
  <c r="J11" i="6"/>
  <c r="J15" i="6" s="1"/>
  <c r="V7" i="6"/>
  <c r="D7" i="6"/>
  <c r="X11" i="6"/>
  <c r="X15" i="6" s="1"/>
  <c r="E11" i="6"/>
  <c r="E15" i="6" s="1"/>
  <c r="Q7" i="6"/>
  <c r="S11" i="6"/>
  <c r="S15" i="6" s="1"/>
  <c r="AE7" i="6"/>
  <c r="M7" i="6"/>
  <c r="C11" i="6"/>
  <c r="C15" i="6" s="1"/>
  <c r="T7" i="6"/>
  <c r="AD11" i="6"/>
  <c r="AD15" i="6" s="1"/>
  <c r="J7" i="6"/>
  <c r="U11" i="6"/>
  <c r="U15" i="6" s="1"/>
  <c r="L11" i="6"/>
  <c r="L15" i="6" s="1"/>
  <c r="AC7" i="6"/>
  <c r="H11" i="6"/>
  <c r="H15" i="6" s="1"/>
  <c r="X7" i="6"/>
  <c r="O7" i="6"/>
  <c r="F7" i="6"/>
  <c r="Q11" i="6"/>
  <c r="Q15" i="6" s="1"/>
  <c r="Z11" i="6"/>
  <c r="Z15" i="6" s="1"/>
  <c r="X92" i="4"/>
  <c r="X93" i="4"/>
  <c r="AA86" i="4"/>
  <c r="X95" i="4"/>
  <c r="X94" i="4"/>
  <c r="AD84" i="4"/>
  <c r="AA88" i="4"/>
  <c r="O8" i="1"/>
  <c r="N12" i="1" s="1"/>
  <c r="G15" i="6" l="1"/>
  <c r="N14" i="6"/>
  <c r="O15" i="6"/>
  <c r="K14" i="6"/>
  <c r="O14" i="6"/>
  <c r="C14" i="6"/>
  <c r="N15" i="6"/>
  <c r="K15" i="6"/>
  <c r="AE15" i="6"/>
  <c r="F14" i="6"/>
  <c r="J14" i="6"/>
  <c r="V14" i="6"/>
  <c r="I14" i="6"/>
  <c r="T14" i="6"/>
  <c r="AC14" i="6"/>
  <c r="AF11" i="6"/>
  <c r="W15" i="6"/>
  <c r="AE84" i="4"/>
  <c r="AA82" i="4"/>
  <c r="X14" i="6"/>
  <c r="S14" i="6"/>
  <c r="L14" i="6"/>
  <c r="R14" i="6"/>
  <c r="AD14" i="6"/>
  <c r="AA83" i="4"/>
  <c r="AC85" i="4"/>
  <c r="AE14" i="6"/>
  <c r="AF10" i="6"/>
  <c r="G14" i="6"/>
  <c r="AA14" i="6"/>
  <c r="Y99" i="4"/>
  <c r="AB86" i="4"/>
  <c r="Z89" i="4"/>
  <c r="Z100" i="4" s="1"/>
  <c r="Y97" i="4"/>
  <c r="Y95" i="4"/>
  <c r="Y94" i="4"/>
  <c r="Y92" i="4"/>
  <c r="Y101" i="4"/>
  <c r="AB14" i="6"/>
  <c r="P14" i="6"/>
  <c r="Y100" i="4"/>
  <c r="Z93" i="4"/>
  <c r="AA87" i="4"/>
  <c r="D14" i="6"/>
  <c r="Y14" i="6"/>
  <c r="AC81" i="4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2" i="2"/>
  <c r="Q50" i="2"/>
  <c r="Q48" i="2"/>
  <c r="Q46" i="2"/>
  <c r="Q44" i="2"/>
  <c r="Q42" i="2"/>
  <c r="Q40" i="2"/>
  <c r="Q38" i="2"/>
  <c r="Q36" i="2"/>
  <c r="Q34" i="2"/>
  <c r="Q32" i="2"/>
  <c r="Q30" i="2"/>
  <c r="Q28" i="2"/>
  <c r="Q26" i="2"/>
  <c r="Q24" i="2"/>
  <c r="Q22" i="2"/>
  <c r="Q20" i="2"/>
  <c r="Q18" i="2"/>
  <c r="Q16" i="2"/>
  <c r="Q14" i="2"/>
  <c r="Q12" i="2"/>
  <c r="Q10" i="2"/>
  <c r="Q8" i="2"/>
  <c r="Q6" i="2"/>
  <c r="Q4" i="2"/>
  <c r="AG6" i="6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29" i="8"/>
  <c r="B24" i="8"/>
  <c r="B30" i="8"/>
  <c r="B26" i="8"/>
  <c r="H14" i="6"/>
  <c r="Q14" i="6"/>
  <c r="E14" i="6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Z14" i="6"/>
  <c r="W14" i="6"/>
  <c r="M14" i="6"/>
  <c r="AB88" i="4"/>
  <c r="U14" i="6"/>
  <c r="R36" i="2" l="1"/>
  <c r="C30" i="4" s="1"/>
  <c r="D30" i="4" s="1"/>
  <c r="AC88" i="4"/>
  <c r="AB83" i="4"/>
  <c r="AA99" i="4"/>
  <c r="AA100" i="4"/>
  <c r="Z96" i="4"/>
  <c r="R12" i="2"/>
  <c r="C12" i="4" s="1"/>
  <c r="D12" i="4" s="1"/>
  <c r="AF84" i="4"/>
  <c r="R14" i="2"/>
  <c r="C14" i="4" s="1"/>
  <c r="D14" i="4" s="1"/>
  <c r="R15" i="2"/>
  <c r="C16" i="4" s="1"/>
  <c r="D16" i="4" s="1"/>
  <c r="AB87" i="4"/>
  <c r="AA93" i="4"/>
  <c r="AF14" i="6"/>
  <c r="AG10" i="6"/>
  <c r="R50" i="2"/>
  <c r="C50" i="4" s="1"/>
  <c r="D50" i="4" s="1"/>
  <c r="AF15" i="6"/>
  <c r="AG11" i="6"/>
  <c r="R19" i="2"/>
  <c r="C19" i="4" s="1"/>
  <c r="D19" i="4" s="1"/>
  <c r="AA89" i="4"/>
  <c r="Z95" i="4"/>
  <c r="Z94" i="4"/>
  <c r="Z97" i="4"/>
  <c r="Z101" i="4"/>
  <c r="Z92" i="4"/>
  <c r="Q54" i="2"/>
  <c r="R26" i="2" s="1"/>
  <c r="C26" i="4" s="1"/>
  <c r="D26" i="4" s="1"/>
  <c r="R38" i="2"/>
  <c r="C38" i="4" s="1"/>
  <c r="D38" i="4" s="1"/>
  <c r="R37" i="2"/>
  <c r="C31" i="4" s="1"/>
  <c r="D31" i="4" s="1"/>
  <c r="R53" i="2"/>
  <c r="C53" i="4" s="1"/>
  <c r="D53" i="4" s="1"/>
  <c r="AD85" i="4"/>
  <c r="R7" i="2"/>
  <c r="C5" i="4" s="1"/>
  <c r="D5" i="4" s="1"/>
  <c r="R39" i="2"/>
  <c r="C39" i="4" s="1"/>
  <c r="D39" i="4" s="1"/>
  <c r="AD81" i="4"/>
  <c r="AC86" i="4"/>
  <c r="Z99" i="4"/>
  <c r="AB82" i="4"/>
  <c r="AA96" i="4"/>
  <c r="R49" i="2" l="1"/>
  <c r="C48" i="4" s="1"/>
  <c r="D48" i="4" s="1"/>
  <c r="R48" i="2"/>
  <c r="C49" i="4" s="1"/>
  <c r="D49" i="4" s="1"/>
  <c r="R11" i="2"/>
  <c r="C11" i="4" s="1"/>
  <c r="D11" i="4" s="1"/>
  <c r="R32" i="2"/>
  <c r="C33" i="4" s="1"/>
  <c r="D33" i="4" s="1"/>
  <c r="R44" i="2"/>
  <c r="C44" i="4" s="1"/>
  <c r="D44" i="4" s="1"/>
  <c r="R41" i="2"/>
  <c r="C41" i="4" s="1"/>
  <c r="D41" i="4" s="1"/>
  <c r="R23" i="2"/>
  <c r="C23" i="4" s="1"/>
  <c r="D23" i="4" s="1"/>
  <c r="R21" i="2"/>
  <c r="C21" i="4" s="1"/>
  <c r="D21" i="4" s="1"/>
  <c r="R34" i="2"/>
  <c r="C35" i="4" s="1"/>
  <c r="D35" i="4" s="1"/>
  <c r="R16" i="2"/>
  <c r="C17" i="4" s="1"/>
  <c r="D17" i="4" s="1"/>
  <c r="R28" i="2"/>
  <c r="C27" i="4" s="1"/>
  <c r="D27" i="4" s="1"/>
  <c r="R25" i="2"/>
  <c r="C25" i="4" s="1"/>
  <c r="D25" i="4" s="1"/>
  <c r="R13" i="2"/>
  <c r="C13" i="4" s="1"/>
  <c r="D13" i="4" s="1"/>
  <c r="R5" i="2"/>
  <c r="C3" i="4" s="1"/>
  <c r="R10" i="2"/>
  <c r="C9" i="4" s="1"/>
  <c r="D9" i="4" s="1"/>
  <c r="R9" i="2"/>
  <c r="C8" i="4" s="1"/>
  <c r="D8" i="4" s="1"/>
  <c r="R40" i="2"/>
  <c r="C40" i="4" s="1"/>
  <c r="D40" i="4" s="1"/>
  <c r="R20" i="2"/>
  <c r="C20" i="4" s="1"/>
  <c r="D20" i="4" s="1"/>
  <c r="R46" i="2"/>
  <c r="C46" i="4" s="1"/>
  <c r="D46" i="4" s="1"/>
  <c r="R52" i="2"/>
  <c r="C51" i="4" s="1"/>
  <c r="D51" i="4" s="1"/>
  <c r="R24" i="2"/>
  <c r="C22" i="4" s="1"/>
  <c r="D22" i="4" s="1"/>
  <c r="R22" i="2"/>
  <c r="C24" i="4" s="1"/>
  <c r="D24" i="4" s="1"/>
  <c r="R30" i="2"/>
  <c r="C32" i="4" s="1"/>
  <c r="D32" i="4" s="1"/>
  <c r="R8" i="2"/>
  <c r="C7" i="4" s="1"/>
  <c r="D7" i="4" s="1"/>
  <c r="AE81" i="4"/>
  <c r="AD88" i="4"/>
  <c r="AC87" i="4"/>
  <c r="AB93" i="4"/>
  <c r="AG84" i="4"/>
  <c r="D3" i="4"/>
  <c r="R51" i="2"/>
  <c r="C52" i="4" s="1"/>
  <c r="D52" i="4" s="1"/>
  <c r="R33" i="2"/>
  <c r="C34" i="4" s="1"/>
  <c r="D34" i="4" s="1"/>
  <c r="R47" i="2"/>
  <c r="C47" i="4" s="1"/>
  <c r="D47" i="4" s="1"/>
  <c r="R45" i="2"/>
  <c r="C45" i="4" s="1"/>
  <c r="D45" i="4" s="1"/>
  <c r="R43" i="2"/>
  <c r="C43" i="4" s="1"/>
  <c r="D43" i="4" s="1"/>
  <c r="R6" i="2"/>
  <c r="C6" i="4" s="1"/>
  <c r="D6" i="4" s="1"/>
  <c r="R42" i="2"/>
  <c r="C42" i="4" s="1"/>
  <c r="D42" i="4" s="1"/>
  <c r="AG15" i="6"/>
  <c r="AH11" i="6"/>
  <c r="AA97" i="4"/>
  <c r="AB89" i="4"/>
  <c r="AB100" i="4" s="1"/>
  <c r="AA95" i="4"/>
  <c r="AA94" i="4"/>
  <c r="AA92" i="4"/>
  <c r="AA101" i="4"/>
  <c r="AD86" i="4"/>
  <c r="R18" i="2"/>
  <c r="C15" i="4" s="1"/>
  <c r="D15" i="4" s="1"/>
  <c r="R4" i="2"/>
  <c r="C4" i="4" s="1"/>
  <c r="D4" i="4" s="1"/>
  <c r="R35" i="2"/>
  <c r="C37" i="4" s="1"/>
  <c r="D37" i="4" s="1"/>
  <c r="R17" i="2"/>
  <c r="C18" i="4" s="1"/>
  <c r="D18" i="4" s="1"/>
  <c r="R31" i="2"/>
  <c r="C36" i="4" s="1"/>
  <c r="D36" i="4" s="1"/>
  <c r="R29" i="2"/>
  <c r="C29" i="4" s="1"/>
  <c r="D29" i="4" s="1"/>
  <c r="R27" i="2"/>
  <c r="C28" i="4" s="1"/>
  <c r="D28" i="4" s="1"/>
  <c r="AE85" i="4"/>
  <c r="AG14" i="6"/>
  <c r="AH10" i="6"/>
  <c r="AC83" i="4"/>
  <c r="AC82" i="4"/>
  <c r="AB96" i="4"/>
  <c r="AH15" i="6" l="1"/>
  <c r="AI11" i="6"/>
  <c r="AE86" i="4"/>
  <c r="C54" i="4"/>
  <c r="AF81" i="4"/>
  <c r="AD83" i="4"/>
  <c r="AB99" i="4"/>
  <c r="AH14" i="6"/>
  <c r="AI10" i="6"/>
  <c r="AD82" i="4"/>
  <c r="AC89" i="4"/>
  <c r="AB97" i="4"/>
  <c r="AB94" i="4"/>
  <c r="AB95" i="4"/>
  <c r="AB101" i="4"/>
  <c r="AB92" i="4"/>
  <c r="AD87" i="4"/>
  <c r="AF85" i="4"/>
  <c r="AE88" i="4"/>
  <c r="D54" i="4"/>
  <c r="E46" i="4" l="1"/>
  <c r="E38" i="4"/>
  <c r="E32" i="4"/>
  <c r="E26" i="4"/>
  <c r="E20" i="4"/>
  <c r="E16" i="4"/>
  <c r="E12" i="4"/>
  <c r="E8" i="4"/>
  <c r="E4" i="4"/>
  <c r="E52" i="4"/>
  <c r="E50" i="4"/>
  <c r="E48" i="4"/>
  <c r="E44" i="4"/>
  <c r="E42" i="4"/>
  <c r="E40" i="4"/>
  <c r="E36" i="4"/>
  <c r="E34" i="4"/>
  <c r="E30" i="4"/>
  <c r="E28" i="4"/>
  <c r="E24" i="4"/>
  <c r="E22" i="4"/>
  <c r="E18" i="4"/>
  <c r="E14" i="4"/>
  <c r="E10" i="4"/>
  <c r="E6" i="4"/>
  <c r="E53" i="4"/>
  <c r="E51" i="4"/>
  <c r="E49" i="4"/>
  <c r="E47" i="4"/>
  <c r="E45" i="4"/>
  <c r="E43" i="4"/>
  <c r="E41" i="4"/>
  <c r="E39" i="4"/>
  <c r="E37" i="4"/>
  <c r="E35" i="4"/>
  <c r="E33" i="4"/>
  <c r="E31" i="4"/>
  <c r="E29" i="4"/>
  <c r="E27" i="4"/>
  <c r="E25" i="4"/>
  <c r="E23" i="4"/>
  <c r="E21" i="4"/>
  <c r="E19" i="4"/>
  <c r="E17" i="4"/>
  <c r="E15" i="4"/>
  <c r="E13" i="4"/>
  <c r="E11" i="4"/>
  <c r="E9" i="4"/>
  <c r="E7" i="4"/>
  <c r="E5" i="4"/>
  <c r="E3" i="4"/>
  <c r="AF88" i="4"/>
  <c r="AE83" i="4"/>
  <c r="AD89" i="4"/>
  <c r="AD100" i="4" s="1"/>
  <c r="AC97" i="4"/>
  <c r="AC95" i="4"/>
  <c r="AC94" i="4"/>
  <c r="AC92" i="4"/>
  <c r="AC101" i="4"/>
  <c r="AC93" i="4"/>
  <c r="AC96" i="4"/>
  <c r="AC100" i="4"/>
  <c r="AJ10" i="6"/>
  <c r="AI14" i="6"/>
  <c r="AG81" i="4"/>
  <c r="AF86" i="4"/>
  <c r="AI15" i="6"/>
  <c r="AJ11" i="6"/>
  <c r="AG85" i="4"/>
  <c r="AC99" i="4"/>
  <c r="AE87" i="4"/>
  <c r="AD93" i="4"/>
  <c r="AE82" i="4"/>
  <c r="H1088" i="5" l="1"/>
  <c r="H1087" i="5"/>
  <c r="J1086" i="5"/>
  <c r="N1085" i="5"/>
  <c r="P1084" i="5"/>
  <c r="R1083" i="5"/>
  <c r="H1082" i="5"/>
  <c r="J1081" i="5"/>
  <c r="N1079" i="5"/>
  <c r="J1076" i="5"/>
  <c r="N1074" i="5"/>
  <c r="F1088" i="5"/>
  <c r="F1087" i="5"/>
  <c r="L1085" i="5"/>
  <c r="N1084" i="5"/>
  <c r="P1083" i="5"/>
  <c r="R1082" i="5"/>
  <c r="F1082" i="5"/>
  <c r="H1081" i="5"/>
  <c r="L1080" i="5"/>
  <c r="L1079" i="5"/>
  <c r="P1078" i="5"/>
  <c r="R1077" i="5"/>
  <c r="F1077" i="5"/>
  <c r="H1076" i="5"/>
  <c r="H1086" i="5"/>
  <c r="J1085" i="5"/>
  <c r="N1083" i="5"/>
  <c r="J1080" i="5"/>
  <c r="N1078" i="5"/>
  <c r="P1077" i="5"/>
  <c r="F1076" i="5"/>
  <c r="H1075" i="5"/>
  <c r="J1074" i="5"/>
  <c r="R1088" i="5"/>
  <c r="R1087" i="5"/>
  <c r="R1086" i="5"/>
  <c r="F1086" i="5"/>
  <c r="H1085" i="5"/>
  <c r="L1084" i="5"/>
  <c r="L1083" i="5"/>
  <c r="P1082" i="5"/>
  <c r="R1081" i="5"/>
  <c r="F1081" i="5"/>
  <c r="H1080" i="5"/>
  <c r="J1079" i="5"/>
  <c r="L1078" i="5"/>
  <c r="R1076" i="5"/>
  <c r="F1075" i="5"/>
  <c r="P1088" i="5"/>
  <c r="P1087" i="5"/>
  <c r="J1084" i="5"/>
  <c r="N1082" i="5"/>
  <c r="P1081" i="5"/>
  <c r="F1080" i="5"/>
  <c r="H1079" i="5"/>
  <c r="J1078" i="5"/>
  <c r="N1077" i="5"/>
  <c r="P1076" i="5"/>
  <c r="R1075" i="5"/>
  <c r="H1074" i="5"/>
  <c r="N1088" i="5"/>
  <c r="N1087" i="5"/>
  <c r="P1086" i="5"/>
  <c r="R1085" i="5"/>
  <c r="F1085" i="5"/>
  <c r="H1084" i="5"/>
  <c r="J1083" i="5"/>
  <c r="L1082" i="5"/>
  <c r="R1080" i="5"/>
  <c r="F1079" i="5"/>
  <c r="L1077" i="5"/>
  <c r="N1076" i="5"/>
  <c r="P1075" i="5"/>
  <c r="R1074" i="5"/>
  <c r="L1088" i="5"/>
  <c r="L1087" i="5"/>
  <c r="N1086" i="5"/>
  <c r="P1085" i="5"/>
  <c r="F1084" i="5"/>
  <c r="H1083" i="5"/>
  <c r="J1082" i="5"/>
  <c r="N1081" i="5"/>
  <c r="P1080" i="5"/>
  <c r="R1079" i="5"/>
  <c r="H1078" i="5"/>
  <c r="J1077" i="5"/>
  <c r="N1075" i="5"/>
  <c r="J1088" i="5"/>
  <c r="J1087" i="5"/>
  <c r="L1086" i="5"/>
  <c r="R1084" i="5"/>
  <c r="F1083" i="5"/>
  <c r="L1081" i="5"/>
  <c r="N1080" i="5"/>
  <c r="P1079" i="5"/>
  <c r="R1078" i="5"/>
  <c r="F1078" i="5"/>
  <c r="H1077" i="5"/>
  <c r="L1076" i="5"/>
  <c r="L1075" i="5"/>
  <c r="P1074" i="5"/>
  <c r="J1075" i="5"/>
  <c r="L1074" i="5"/>
  <c r="F1074" i="5"/>
  <c r="I1074" i="5"/>
  <c r="M1084" i="5"/>
  <c r="O1076" i="5"/>
  <c r="M1087" i="5"/>
  <c r="O1083" i="5"/>
  <c r="Q1075" i="5"/>
  <c r="G1088" i="5"/>
  <c r="M1080" i="5"/>
  <c r="K1075" i="5"/>
  <c r="O1085" i="5"/>
  <c r="Q1077" i="5"/>
  <c r="M1074" i="5"/>
  <c r="Q1084" i="5"/>
  <c r="G1078" i="5"/>
  <c r="O1081" i="5"/>
  <c r="M1076" i="5"/>
  <c r="Q1086" i="5"/>
  <c r="G1080" i="5"/>
  <c r="O1075" i="5"/>
  <c r="I1079" i="5"/>
  <c r="Q1082" i="5"/>
  <c r="K1078" i="5"/>
  <c r="O1077" i="5"/>
  <c r="Q1088" i="5"/>
  <c r="I1081" i="5"/>
  <c r="Q1076" i="5"/>
  <c r="K1080" i="5"/>
  <c r="Q1087" i="5"/>
  <c r="G1085" i="5"/>
  <c r="M1079" i="5"/>
  <c r="M1078" i="5"/>
  <c r="Q1078" i="5"/>
  <c r="K1082" i="5"/>
  <c r="G1079" i="5"/>
  <c r="M1081" i="5"/>
  <c r="Q1074" i="5"/>
  <c r="I1086" i="5"/>
  <c r="O1080" i="5"/>
  <c r="G1081" i="5"/>
  <c r="K1074" i="5"/>
  <c r="M1083" i="5"/>
  <c r="I1080" i="5"/>
  <c r="O1082" i="5"/>
  <c r="G1077" i="5"/>
  <c r="I1088" i="5"/>
  <c r="Q1081" i="5"/>
  <c r="I1082" i="5"/>
  <c r="K1087" i="5"/>
  <c r="O1084" i="5"/>
  <c r="K1081" i="5"/>
  <c r="O1074" i="5"/>
  <c r="Q1083" i="5"/>
  <c r="I1078" i="5"/>
  <c r="G1084" i="5"/>
  <c r="I1087" i="5"/>
  <c r="K1083" i="5"/>
  <c r="M1075" i="5"/>
  <c r="Q1085" i="5"/>
  <c r="M1082" i="5"/>
  <c r="O1087" i="5"/>
  <c r="G1086" i="5"/>
  <c r="K1079" i="5"/>
  <c r="I1085" i="5"/>
  <c r="O1079" i="5"/>
  <c r="G1087" i="5"/>
  <c r="K1084" i="5"/>
  <c r="Q1080" i="5"/>
  <c r="I1075" i="5"/>
  <c r="M1085" i="5"/>
  <c r="G1083" i="5"/>
  <c r="K1076" i="5"/>
  <c r="O1086" i="5"/>
  <c r="I1084" i="5"/>
  <c r="M1077" i="5"/>
  <c r="O1088" i="5"/>
  <c r="G1076" i="5"/>
  <c r="K1085" i="5"/>
  <c r="O1078" i="5"/>
  <c r="I1077" i="5"/>
  <c r="G1075" i="5"/>
  <c r="M1086" i="5"/>
  <c r="Q1079" i="5"/>
  <c r="K1086" i="5"/>
  <c r="I1076" i="5"/>
  <c r="M1088" i="5"/>
  <c r="G1082" i="5"/>
  <c r="K1088" i="5"/>
  <c r="K1077" i="5"/>
  <c r="G1074" i="5"/>
  <c r="I1083" i="5"/>
  <c r="P1283" i="5"/>
  <c r="L1282" i="5"/>
  <c r="H1281" i="5"/>
  <c r="N1280" i="5"/>
  <c r="J1279" i="5"/>
  <c r="N1278" i="5"/>
  <c r="J1277" i="5"/>
  <c r="P1276" i="5"/>
  <c r="L1275" i="5"/>
  <c r="H1274" i="5"/>
  <c r="L1273" i="5"/>
  <c r="R1272" i="5"/>
  <c r="N1271" i="5"/>
  <c r="J1270" i="5"/>
  <c r="F1269" i="5"/>
  <c r="N1283" i="5"/>
  <c r="J1282" i="5"/>
  <c r="F1281" i="5"/>
  <c r="L1280" i="5"/>
  <c r="P1279" i="5"/>
  <c r="L1278" i="5"/>
  <c r="H1277" i="5"/>
  <c r="N1276" i="5"/>
  <c r="J1275" i="5"/>
  <c r="N1274" i="5"/>
  <c r="J1273" i="5"/>
  <c r="P1272" i="5"/>
  <c r="L1271" i="5"/>
  <c r="H1270" i="5"/>
  <c r="L1269" i="5"/>
  <c r="L1283" i="5"/>
  <c r="H1282" i="5"/>
  <c r="L1281" i="5"/>
  <c r="R1280" i="5"/>
  <c r="N1279" i="5"/>
  <c r="J1278" i="5"/>
  <c r="F1277" i="5"/>
  <c r="L1276" i="5"/>
  <c r="P1275" i="5"/>
  <c r="L1274" i="5"/>
  <c r="H1273" i="5"/>
  <c r="N1272" i="5"/>
  <c r="J1271" i="5"/>
  <c r="N1270" i="5"/>
  <c r="J1269" i="5"/>
  <c r="J1283" i="5"/>
  <c r="N1282" i="5"/>
  <c r="J1281" i="5"/>
  <c r="P1280" i="5"/>
  <c r="L1279" i="5"/>
  <c r="H1278" i="5"/>
  <c r="L1277" i="5"/>
  <c r="R1276" i="5"/>
  <c r="N1275" i="5"/>
  <c r="J1274" i="5"/>
  <c r="F1273" i="5"/>
  <c r="L1272" i="5"/>
  <c r="P1271" i="5"/>
  <c r="L1270" i="5"/>
  <c r="H1269" i="5"/>
  <c r="F1283" i="5"/>
  <c r="H1276" i="5"/>
  <c r="F1275" i="5"/>
  <c r="R1281" i="5"/>
  <c r="F1276" i="5"/>
  <c r="R1273" i="5"/>
  <c r="R1282" i="5"/>
  <c r="P1281" i="5"/>
  <c r="R1274" i="5"/>
  <c r="P1273" i="5"/>
  <c r="H1280" i="5"/>
  <c r="F1279" i="5"/>
  <c r="H1272" i="5"/>
  <c r="F1271" i="5"/>
  <c r="F1280" i="5"/>
  <c r="R1277" i="5"/>
  <c r="F1272" i="5"/>
  <c r="R1269" i="5"/>
  <c r="J1280" i="5"/>
  <c r="P1270" i="5"/>
  <c r="P1282" i="5"/>
  <c r="P1277" i="5"/>
  <c r="H1275" i="5"/>
  <c r="F1270" i="5"/>
  <c r="R1279" i="5"/>
  <c r="N1277" i="5"/>
  <c r="J1272" i="5"/>
  <c r="F1282" i="5"/>
  <c r="H1279" i="5"/>
  <c r="P1274" i="5"/>
  <c r="P1269" i="5"/>
  <c r="R1271" i="5"/>
  <c r="N1269" i="5"/>
  <c r="R1283" i="5"/>
  <c r="N1281" i="5"/>
  <c r="R1278" i="5"/>
  <c r="J1276" i="5"/>
  <c r="F1274" i="5"/>
  <c r="H1271" i="5"/>
  <c r="P1278" i="5"/>
  <c r="H1283" i="5"/>
  <c r="F1278" i="5"/>
  <c r="R1275" i="5"/>
  <c r="N1273" i="5"/>
  <c r="R1270" i="5"/>
  <c r="M1282" i="5"/>
  <c r="Q1279" i="5"/>
  <c r="M1276" i="5"/>
  <c r="O1270" i="5"/>
  <c r="O1277" i="5"/>
  <c r="Q1271" i="5"/>
  <c r="O1282" i="5"/>
  <c r="Q1278" i="5"/>
  <c r="G1274" i="5"/>
  <c r="O1269" i="5"/>
  <c r="G1281" i="5"/>
  <c r="I1275" i="5"/>
  <c r="Q1270" i="5"/>
  <c r="G1283" i="5"/>
  <c r="K1276" i="5"/>
  <c r="G1273" i="5"/>
  <c r="M1277" i="5"/>
  <c r="I1274" i="5"/>
  <c r="M1269" i="5"/>
  <c r="O1278" i="5"/>
  <c r="K1275" i="5"/>
  <c r="Q1274" i="5"/>
  <c r="I1276" i="5"/>
  <c r="Q1282" i="5"/>
  <c r="G1280" i="5"/>
  <c r="G1279" i="5"/>
  <c r="I1279" i="5"/>
  <c r="O1272" i="5"/>
  <c r="Q1283" i="5"/>
  <c r="G1277" i="5"/>
  <c r="K1277" i="5"/>
  <c r="Q1269" i="5"/>
  <c r="I1281" i="5"/>
  <c r="I1280" i="5"/>
  <c r="G1270" i="5"/>
  <c r="K1280" i="5"/>
  <c r="Q1273" i="5"/>
  <c r="G1282" i="5"/>
  <c r="I1278" i="5"/>
  <c r="K1269" i="5"/>
  <c r="M1278" i="5"/>
  <c r="G1272" i="5"/>
  <c r="I1283" i="5"/>
  <c r="G1271" i="5"/>
  <c r="K1281" i="5"/>
  <c r="I1271" i="5"/>
  <c r="M1281" i="5"/>
  <c r="G1276" i="5"/>
  <c r="G1269" i="5"/>
  <c r="K1279" i="5"/>
  <c r="K1282" i="5"/>
  <c r="O1279" i="5"/>
  <c r="I1273" i="5"/>
  <c r="I1272" i="5"/>
  <c r="K1283" i="5"/>
  <c r="K1272" i="5"/>
  <c r="M1283" i="5"/>
  <c r="I1277" i="5"/>
  <c r="I1270" i="5"/>
  <c r="M1280" i="5"/>
  <c r="M1270" i="5"/>
  <c r="Q1280" i="5"/>
  <c r="K1274" i="5"/>
  <c r="K1273" i="5"/>
  <c r="M1273" i="5"/>
  <c r="I1269" i="5"/>
  <c r="K1278" i="5"/>
  <c r="K1271" i="5"/>
  <c r="O1281" i="5"/>
  <c r="O1271" i="5"/>
  <c r="M1275" i="5"/>
  <c r="M1274" i="5"/>
  <c r="O1274" i="5"/>
  <c r="I1282" i="5"/>
  <c r="M1279" i="5"/>
  <c r="M1272" i="5"/>
  <c r="O1283" i="5"/>
  <c r="Q1272" i="5"/>
  <c r="O1276" i="5"/>
  <c r="O1275" i="5"/>
  <c r="Q1275" i="5"/>
  <c r="K1270" i="5"/>
  <c r="O1280" i="5"/>
  <c r="O1273" i="5"/>
  <c r="G1275" i="5"/>
  <c r="Q1277" i="5"/>
  <c r="Q1276" i="5"/>
  <c r="G1278" i="5"/>
  <c r="M1271" i="5"/>
  <c r="Q1281" i="5"/>
  <c r="F1347" i="5"/>
  <c r="L1345" i="5"/>
  <c r="N1344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R1345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P1346" i="5"/>
  <c r="P1345" i="5"/>
  <c r="R1344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N1346" i="5"/>
  <c r="P1344" i="5"/>
  <c r="J1358" i="5"/>
  <c r="J1357" i="5"/>
  <c r="J1356" i="5"/>
  <c r="J1355" i="5"/>
  <c r="J1354" i="5"/>
  <c r="J1353" i="5"/>
  <c r="J1352" i="5"/>
  <c r="J1351" i="5"/>
  <c r="J1350" i="5"/>
  <c r="J1349" i="5"/>
  <c r="J1348" i="5"/>
  <c r="L1346" i="5"/>
  <c r="N1345" i="5"/>
  <c r="H1358" i="5"/>
  <c r="H1357" i="5"/>
  <c r="H1356" i="5"/>
  <c r="H1355" i="5"/>
  <c r="H1354" i="5"/>
  <c r="H1353" i="5"/>
  <c r="H1352" i="5"/>
  <c r="H1351" i="5"/>
  <c r="H1350" i="5"/>
  <c r="H1349" i="5"/>
  <c r="H1348" i="5"/>
  <c r="J1347" i="5"/>
  <c r="J1346" i="5"/>
  <c r="J1345" i="5"/>
  <c r="L1344" i="5"/>
  <c r="F1358" i="5"/>
  <c r="F1357" i="5"/>
  <c r="F1356" i="5"/>
  <c r="F1355" i="5"/>
  <c r="F1354" i="5"/>
  <c r="F1353" i="5"/>
  <c r="F1352" i="5"/>
  <c r="F1351" i="5"/>
  <c r="F1350" i="5"/>
  <c r="F1349" i="5"/>
  <c r="F1348" i="5"/>
  <c r="H1347" i="5"/>
  <c r="H1346" i="5"/>
  <c r="H1345" i="5"/>
  <c r="J1344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F1345" i="5"/>
  <c r="F1344" i="5"/>
  <c r="H1344" i="5"/>
  <c r="F1346" i="5"/>
  <c r="K1351" i="5"/>
  <c r="K1350" i="5"/>
  <c r="O1351" i="5"/>
  <c r="I1355" i="5"/>
  <c r="I1354" i="5"/>
  <c r="G1344" i="5"/>
  <c r="I1353" i="5"/>
  <c r="O1347" i="5"/>
  <c r="Q1358" i="5"/>
  <c r="O1346" i="5"/>
  <c r="M1352" i="5"/>
  <c r="M1351" i="5"/>
  <c r="Q1352" i="5"/>
  <c r="G1346" i="5"/>
  <c r="K1356" i="5"/>
  <c r="G1345" i="5"/>
  <c r="K1355" i="5"/>
  <c r="G1357" i="5"/>
  <c r="K1354" i="5"/>
  <c r="Q1348" i="5"/>
  <c r="Q1347" i="5"/>
  <c r="M1357" i="5"/>
  <c r="O1353" i="5"/>
  <c r="O1352" i="5"/>
  <c r="Q1357" i="5"/>
  <c r="G1355" i="5"/>
  <c r="I1347" i="5"/>
  <c r="K1358" i="5"/>
  <c r="I1346" i="5"/>
  <c r="M1356" i="5"/>
  <c r="I1345" i="5"/>
  <c r="M1355" i="5"/>
  <c r="G1351" i="5"/>
  <c r="G1350" i="5"/>
  <c r="M1344" i="5"/>
  <c r="Q1354" i="5"/>
  <c r="O1344" i="5"/>
  <c r="Q1353" i="5"/>
  <c r="Q1344" i="5"/>
  <c r="I1356" i="5"/>
  <c r="K1348" i="5"/>
  <c r="K1347" i="5"/>
  <c r="M1358" i="5"/>
  <c r="K1346" i="5"/>
  <c r="O1356" i="5"/>
  <c r="I1352" i="5"/>
  <c r="I1351" i="5"/>
  <c r="O1345" i="5"/>
  <c r="O1357" i="5"/>
  <c r="G1356" i="5"/>
  <c r="G1347" i="5"/>
  <c r="I1358" i="5"/>
  <c r="M1349" i="5"/>
  <c r="M1348" i="5"/>
  <c r="M1347" i="5"/>
  <c r="O1358" i="5"/>
  <c r="I1357" i="5"/>
  <c r="K1353" i="5"/>
  <c r="K1352" i="5"/>
  <c r="Q1346" i="5"/>
  <c r="Q1345" i="5"/>
  <c r="G1358" i="5"/>
  <c r="I1348" i="5"/>
  <c r="O1350" i="5"/>
  <c r="O1349" i="5"/>
  <c r="O1348" i="5"/>
  <c r="I1344" i="5"/>
  <c r="M1354" i="5"/>
  <c r="K1344" i="5"/>
  <c r="M1353" i="5"/>
  <c r="G1349" i="5"/>
  <c r="G1348" i="5"/>
  <c r="K1349" i="5"/>
  <c r="Q1351" i="5"/>
  <c r="Q1350" i="5"/>
  <c r="Q1349" i="5"/>
  <c r="K1345" i="5"/>
  <c r="O1355" i="5"/>
  <c r="K1357" i="5"/>
  <c r="O1354" i="5"/>
  <c r="I1350" i="5"/>
  <c r="I1349" i="5"/>
  <c r="M1350" i="5"/>
  <c r="G1354" i="5"/>
  <c r="G1353" i="5"/>
  <c r="G1352" i="5"/>
  <c r="M1346" i="5"/>
  <c r="Q1356" i="5"/>
  <c r="M1345" i="5"/>
  <c r="Q1355" i="5"/>
  <c r="H1313" i="5"/>
  <c r="N1312" i="5"/>
  <c r="J1311" i="5"/>
  <c r="N1310" i="5"/>
  <c r="J1309" i="5"/>
  <c r="P1308" i="5"/>
  <c r="L1307" i="5"/>
  <c r="H1306" i="5"/>
  <c r="L1305" i="5"/>
  <c r="R1304" i="5"/>
  <c r="N1303" i="5"/>
  <c r="J1302" i="5"/>
  <c r="F1301" i="5"/>
  <c r="L1300" i="5"/>
  <c r="P1299" i="5"/>
  <c r="F1313" i="5"/>
  <c r="L1312" i="5"/>
  <c r="P1311" i="5"/>
  <c r="L1310" i="5"/>
  <c r="H1309" i="5"/>
  <c r="N1308" i="5"/>
  <c r="J1307" i="5"/>
  <c r="N1306" i="5"/>
  <c r="J1305" i="5"/>
  <c r="P1304" i="5"/>
  <c r="L1303" i="5"/>
  <c r="H1302" i="5"/>
  <c r="L1301" i="5"/>
  <c r="R1300" i="5"/>
  <c r="N1299" i="5"/>
  <c r="L1313" i="5"/>
  <c r="R1312" i="5"/>
  <c r="N1311" i="5"/>
  <c r="J1310" i="5"/>
  <c r="F1309" i="5"/>
  <c r="L1308" i="5"/>
  <c r="P1307" i="5"/>
  <c r="L1306" i="5"/>
  <c r="H1305" i="5"/>
  <c r="N1304" i="5"/>
  <c r="J1303" i="5"/>
  <c r="N1302" i="5"/>
  <c r="J1301" i="5"/>
  <c r="P1300" i="5"/>
  <c r="L1299" i="5"/>
  <c r="J1313" i="5"/>
  <c r="P1312" i="5"/>
  <c r="L1311" i="5"/>
  <c r="H1310" i="5"/>
  <c r="L1309" i="5"/>
  <c r="R1308" i="5"/>
  <c r="N1307" i="5"/>
  <c r="J1306" i="5"/>
  <c r="F1305" i="5"/>
  <c r="L1304" i="5"/>
  <c r="P1303" i="5"/>
  <c r="L1302" i="5"/>
  <c r="H1301" i="5"/>
  <c r="N1300" i="5"/>
  <c r="J1299" i="5"/>
  <c r="H1308" i="5"/>
  <c r="F1307" i="5"/>
  <c r="H1300" i="5"/>
  <c r="F1299" i="5"/>
  <c r="R1313" i="5"/>
  <c r="F1308" i="5"/>
  <c r="R1305" i="5"/>
  <c r="F1300" i="5"/>
  <c r="P1313" i="5"/>
  <c r="R1306" i="5"/>
  <c r="P1305" i="5"/>
  <c r="N1313" i="5"/>
  <c r="J1312" i="5"/>
  <c r="H1311" i="5"/>
  <c r="F1310" i="5"/>
  <c r="R1307" i="5"/>
  <c r="P1306" i="5"/>
  <c r="N1305" i="5"/>
  <c r="J1304" i="5"/>
  <c r="H1303" i="5"/>
  <c r="F1302" i="5"/>
  <c r="R1299" i="5"/>
  <c r="H1312" i="5"/>
  <c r="F1311" i="5"/>
  <c r="H1304" i="5"/>
  <c r="F1303" i="5"/>
  <c r="F1312" i="5"/>
  <c r="R1309" i="5"/>
  <c r="F1304" i="5"/>
  <c r="R1301" i="5"/>
  <c r="R1311" i="5"/>
  <c r="P1310" i="5"/>
  <c r="N1309" i="5"/>
  <c r="J1308" i="5"/>
  <c r="H1307" i="5"/>
  <c r="F1306" i="5"/>
  <c r="R1303" i="5"/>
  <c r="P1302" i="5"/>
  <c r="P1309" i="5"/>
  <c r="J1300" i="5"/>
  <c r="R1302" i="5"/>
  <c r="H1299" i="5"/>
  <c r="R1310" i="5"/>
  <c r="P1301" i="5"/>
  <c r="N1301" i="5"/>
  <c r="G1302" i="5"/>
  <c r="I1303" i="5"/>
  <c r="K1304" i="5"/>
  <c r="G1301" i="5"/>
  <c r="M1305" i="5"/>
  <c r="O1306" i="5"/>
  <c r="Q1307" i="5"/>
  <c r="Q1299" i="5"/>
  <c r="Q1312" i="5"/>
  <c r="O1312" i="5"/>
  <c r="Q1308" i="5"/>
  <c r="I1310" i="5"/>
  <c r="K1302" i="5"/>
  <c r="M1313" i="5"/>
  <c r="I1300" i="5"/>
  <c r="M1310" i="5"/>
  <c r="I1312" i="5"/>
  <c r="M1309" i="5"/>
  <c r="G1305" i="5"/>
  <c r="I1305" i="5"/>
  <c r="O1299" i="5"/>
  <c r="G1311" i="5"/>
  <c r="K1311" i="5"/>
  <c r="M1303" i="5"/>
  <c r="K1301" i="5"/>
  <c r="O1311" i="5"/>
  <c r="K1300" i="5"/>
  <c r="O1310" i="5"/>
  <c r="I1306" i="5"/>
  <c r="K1306" i="5"/>
  <c r="K1312" i="5"/>
  <c r="Q1300" i="5"/>
  <c r="G1313" i="5"/>
  <c r="G1310" i="5"/>
  <c r="I1302" i="5"/>
  <c r="K1313" i="5"/>
  <c r="O1304" i="5"/>
  <c r="M1302" i="5"/>
  <c r="O1313" i="5"/>
  <c r="M1301" i="5"/>
  <c r="Q1311" i="5"/>
  <c r="K1307" i="5"/>
  <c r="M1307" i="5"/>
  <c r="K1299" i="5"/>
  <c r="G1303" i="5"/>
  <c r="I1311" i="5"/>
  <c r="K1303" i="5"/>
  <c r="Q1305" i="5"/>
  <c r="O1303" i="5"/>
  <c r="O1302" i="5"/>
  <c r="Q1313" i="5"/>
  <c r="M1308" i="5"/>
  <c r="M1312" i="5"/>
  <c r="O1308" i="5"/>
  <c r="M1300" i="5"/>
  <c r="I1304" i="5"/>
  <c r="I1313" i="5"/>
  <c r="M1304" i="5"/>
  <c r="G1308" i="5"/>
  <c r="Q1304" i="5"/>
  <c r="Q1303" i="5"/>
  <c r="O1309" i="5"/>
  <c r="M1299" i="5"/>
  <c r="Q1309" i="5"/>
  <c r="O1301" i="5"/>
  <c r="K1305" i="5"/>
  <c r="O1305" i="5"/>
  <c r="I1309" i="5"/>
  <c r="G1307" i="5"/>
  <c r="G1306" i="5"/>
  <c r="Q1310" i="5"/>
  <c r="O1300" i="5"/>
  <c r="Q1302" i="5"/>
  <c r="M1306" i="5"/>
  <c r="Q1306" i="5"/>
  <c r="G1300" i="5"/>
  <c r="K1310" i="5"/>
  <c r="G1299" i="5"/>
  <c r="I1308" i="5"/>
  <c r="I1307" i="5"/>
  <c r="Q1301" i="5"/>
  <c r="O1307" i="5"/>
  <c r="G1309" i="5"/>
  <c r="I1301" i="5"/>
  <c r="M1311" i="5"/>
  <c r="G1312" i="5"/>
  <c r="K1309" i="5"/>
  <c r="I1299" i="5"/>
  <c r="K1308" i="5"/>
  <c r="G1304" i="5"/>
  <c r="F908" i="5"/>
  <c r="P906" i="5"/>
  <c r="F906" i="5"/>
  <c r="H904" i="5"/>
  <c r="R902" i="5"/>
  <c r="N901" i="5"/>
  <c r="J900" i="5"/>
  <c r="F899" i="5"/>
  <c r="P897" i="5"/>
  <c r="R895" i="5"/>
  <c r="H895" i="5"/>
  <c r="N908" i="5"/>
  <c r="J907" i="5"/>
  <c r="N906" i="5"/>
  <c r="J905" i="5"/>
  <c r="P904" i="5"/>
  <c r="L903" i="5"/>
  <c r="H902" i="5"/>
  <c r="L901" i="5"/>
  <c r="R900" i="5"/>
  <c r="N899" i="5"/>
  <c r="J898" i="5"/>
  <c r="F897" i="5"/>
  <c r="L896" i="5"/>
  <c r="P895" i="5"/>
  <c r="L894" i="5"/>
  <c r="R907" i="5"/>
  <c r="H907" i="5"/>
  <c r="R905" i="5"/>
  <c r="F904" i="5"/>
  <c r="P902" i="5"/>
  <c r="F902" i="5"/>
  <c r="H900" i="5"/>
  <c r="R898" i="5"/>
  <c r="N897" i="5"/>
  <c r="J896" i="5"/>
  <c r="F895" i="5"/>
  <c r="L908" i="5"/>
  <c r="P907" i="5"/>
  <c r="L906" i="5"/>
  <c r="H905" i="5"/>
  <c r="N904" i="5"/>
  <c r="J903" i="5"/>
  <c r="N902" i="5"/>
  <c r="J901" i="5"/>
  <c r="P900" i="5"/>
  <c r="L899" i="5"/>
  <c r="H898" i="5"/>
  <c r="L897" i="5"/>
  <c r="R896" i="5"/>
  <c r="N895" i="5"/>
  <c r="J894" i="5"/>
  <c r="J908" i="5"/>
  <c r="F907" i="5"/>
  <c r="P905" i="5"/>
  <c r="R903" i="5"/>
  <c r="H903" i="5"/>
  <c r="R901" i="5"/>
  <c r="F900" i="5"/>
  <c r="P898" i="5"/>
  <c r="F898" i="5"/>
  <c r="H896" i="5"/>
  <c r="R894" i="5"/>
  <c r="R908" i="5"/>
  <c r="N907" i="5"/>
  <c r="J906" i="5"/>
  <c r="F905" i="5"/>
  <c r="L904" i="5"/>
  <c r="P903" i="5"/>
  <c r="L902" i="5"/>
  <c r="H901" i="5"/>
  <c r="N900" i="5"/>
  <c r="J899" i="5"/>
  <c r="N898" i="5"/>
  <c r="J897" i="5"/>
  <c r="P896" i="5"/>
  <c r="L895" i="5"/>
  <c r="H894" i="5"/>
  <c r="P908" i="5"/>
  <c r="L907" i="5"/>
  <c r="H906" i="5"/>
  <c r="L905" i="5"/>
  <c r="R904" i="5"/>
  <c r="N903" i="5"/>
  <c r="J902" i="5"/>
  <c r="F901" i="5"/>
  <c r="L900" i="5"/>
  <c r="P899" i="5"/>
  <c r="L898" i="5"/>
  <c r="H897" i="5"/>
  <c r="N896" i="5"/>
  <c r="J895" i="5"/>
  <c r="N894" i="5"/>
  <c r="F894" i="5"/>
  <c r="R906" i="5"/>
  <c r="F903" i="5"/>
  <c r="R899" i="5"/>
  <c r="H899" i="5"/>
  <c r="F896" i="5"/>
  <c r="N905" i="5"/>
  <c r="H908" i="5"/>
  <c r="P901" i="5"/>
  <c r="J904" i="5"/>
  <c r="R897" i="5"/>
  <c r="P894" i="5"/>
  <c r="I897" i="5"/>
  <c r="Q902" i="5"/>
  <c r="K908" i="5"/>
  <c r="I904" i="5"/>
  <c r="I895" i="5"/>
  <c r="M905" i="5"/>
  <c r="Q898" i="5"/>
  <c r="K907" i="5"/>
  <c r="M903" i="5"/>
  <c r="Q907" i="5"/>
  <c r="G905" i="5"/>
  <c r="K898" i="5"/>
  <c r="G895" i="5"/>
  <c r="K905" i="5"/>
  <c r="K896" i="5"/>
  <c r="O906" i="5"/>
  <c r="G901" i="5"/>
  <c r="Q894" i="5"/>
  <c r="I906" i="5"/>
  <c r="M899" i="5"/>
  <c r="I896" i="5"/>
  <c r="M906" i="5"/>
  <c r="M897" i="5"/>
  <c r="O908" i="5"/>
  <c r="I902" i="5"/>
  <c r="M895" i="5"/>
  <c r="Q905" i="5"/>
  <c r="M907" i="5"/>
  <c r="Q904" i="5"/>
  <c r="G897" i="5"/>
  <c r="I908" i="5"/>
  <c r="O900" i="5"/>
  <c r="K897" i="5"/>
  <c r="M908" i="5"/>
  <c r="O898" i="5"/>
  <c r="I907" i="5"/>
  <c r="K903" i="5"/>
  <c r="O896" i="5"/>
  <c r="O895" i="5"/>
  <c r="I898" i="5"/>
  <c r="Q901" i="5"/>
  <c r="M898" i="5"/>
  <c r="Q899" i="5"/>
  <c r="I894" i="5"/>
  <c r="M904" i="5"/>
  <c r="Q897" i="5"/>
  <c r="Q896" i="5"/>
  <c r="K899" i="5"/>
  <c r="G904" i="5"/>
  <c r="O899" i="5"/>
  <c r="G902" i="5"/>
  <c r="K895" i="5"/>
  <c r="O905" i="5"/>
  <c r="G900" i="5"/>
  <c r="G899" i="5"/>
  <c r="M900" i="5"/>
  <c r="I905" i="5"/>
  <c r="Q900" i="5"/>
  <c r="G894" i="5"/>
  <c r="I903" i="5"/>
  <c r="M896" i="5"/>
  <c r="Q906" i="5"/>
  <c r="I901" i="5"/>
  <c r="I900" i="5"/>
  <c r="G896" i="5"/>
  <c r="O901" i="5"/>
  <c r="K906" i="5"/>
  <c r="G903" i="5"/>
  <c r="G907" i="5"/>
  <c r="K904" i="5"/>
  <c r="O897" i="5"/>
  <c r="Q908" i="5"/>
  <c r="K902" i="5"/>
  <c r="K901" i="5"/>
  <c r="O902" i="5"/>
  <c r="M894" i="5"/>
  <c r="O894" i="5"/>
  <c r="Q903" i="5"/>
  <c r="M902" i="5"/>
  <c r="O907" i="5"/>
  <c r="G906" i="5"/>
  <c r="K894" i="5"/>
  <c r="O903" i="5"/>
  <c r="Q895" i="5"/>
  <c r="G908" i="5"/>
  <c r="O904" i="5"/>
  <c r="G898" i="5"/>
  <c r="I899" i="5"/>
  <c r="K900" i="5"/>
  <c r="M901" i="5"/>
  <c r="H1012" i="5"/>
  <c r="R1010" i="5"/>
  <c r="N1009" i="5"/>
  <c r="J1008" i="5"/>
  <c r="F1007" i="5"/>
  <c r="P1005" i="5"/>
  <c r="R1003" i="5"/>
  <c r="H1003" i="5"/>
  <c r="R1001" i="5"/>
  <c r="F1000" i="5"/>
  <c r="J1013" i="5"/>
  <c r="P1012" i="5"/>
  <c r="L1011" i="5"/>
  <c r="H1010" i="5"/>
  <c r="L1009" i="5"/>
  <c r="R1008" i="5"/>
  <c r="N1007" i="5"/>
  <c r="J1006" i="5"/>
  <c r="F1005" i="5"/>
  <c r="L1004" i="5"/>
  <c r="P1003" i="5"/>
  <c r="L1002" i="5"/>
  <c r="H1001" i="5"/>
  <c r="N1000" i="5"/>
  <c r="J999" i="5"/>
  <c r="R1013" i="5"/>
  <c r="F1012" i="5"/>
  <c r="P1010" i="5"/>
  <c r="F1010" i="5"/>
  <c r="H1008" i="5"/>
  <c r="R1006" i="5"/>
  <c r="N1005" i="5"/>
  <c r="J1004" i="5"/>
  <c r="F1003" i="5"/>
  <c r="P1001" i="5"/>
  <c r="R999" i="5"/>
  <c r="H999" i="5"/>
  <c r="H1013" i="5"/>
  <c r="N1012" i="5"/>
  <c r="J1011" i="5"/>
  <c r="N1010" i="5"/>
  <c r="J1009" i="5"/>
  <c r="P1008" i="5"/>
  <c r="L1007" i="5"/>
  <c r="H1006" i="5"/>
  <c r="L1005" i="5"/>
  <c r="R1004" i="5"/>
  <c r="N1003" i="5"/>
  <c r="J1002" i="5"/>
  <c r="F1001" i="5"/>
  <c r="L1000" i="5"/>
  <c r="P999" i="5"/>
  <c r="P1013" i="5"/>
  <c r="R1011" i="5"/>
  <c r="H1011" i="5"/>
  <c r="R1009" i="5"/>
  <c r="F1008" i="5"/>
  <c r="P1006" i="5"/>
  <c r="F1006" i="5"/>
  <c r="H1004" i="5"/>
  <c r="R1002" i="5"/>
  <c r="N1001" i="5"/>
  <c r="J1000" i="5"/>
  <c r="F999" i="5"/>
  <c r="F1013" i="5"/>
  <c r="L1012" i="5"/>
  <c r="P1011" i="5"/>
  <c r="L1010" i="5"/>
  <c r="H1009" i="5"/>
  <c r="N1008" i="5"/>
  <c r="J1007" i="5"/>
  <c r="N1006" i="5"/>
  <c r="J1005" i="5"/>
  <c r="P1004" i="5"/>
  <c r="L1003" i="5"/>
  <c r="H1002" i="5"/>
  <c r="L1001" i="5"/>
  <c r="R1000" i="5"/>
  <c r="N999" i="5"/>
  <c r="N1013" i="5"/>
  <c r="J1012" i="5"/>
  <c r="F1011" i="5"/>
  <c r="P1009" i="5"/>
  <c r="R1007" i="5"/>
  <c r="H1007" i="5"/>
  <c r="R1005" i="5"/>
  <c r="F1004" i="5"/>
  <c r="P1002" i="5"/>
  <c r="F1002" i="5"/>
  <c r="H1000" i="5"/>
  <c r="R1012" i="5"/>
  <c r="F1009" i="5"/>
  <c r="N1002" i="5"/>
  <c r="L1008" i="5"/>
  <c r="H1005" i="5"/>
  <c r="J1001" i="5"/>
  <c r="N1011" i="5"/>
  <c r="P1007" i="5"/>
  <c r="N1004" i="5"/>
  <c r="P1000" i="5"/>
  <c r="J1010" i="5"/>
  <c r="L1006" i="5"/>
  <c r="L999" i="5"/>
  <c r="L1013" i="5"/>
  <c r="J1003" i="5"/>
  <c r="I1000" i="5"/>
  <c r="M1010" i="5"/>
  <c r="O1002" i="5"/>
  <c r="Q1013" i="5"/>
  <c r="K1012" i="5"/>
  <c r="M1008" i="5"/>
  <c r="O1000" i="5"/>
  <c r="M1006" i="5"/>
  <c r="K1001" i="5"/>
  <c r="O1011" i="5"/>
  <c r="Q1003" i="5"/>
  <c r="K999" i="5"/>
  <c r="O1009" i="5"/>
  <c r="Q1001" i="5"/>
  <c r="O1007" i="5"/>
  <c r="M1002" i="5"/>
  <c r="O1013" i="5"/>
  <c r="G1006" i="5"/>
  <c r="M1000" i="5"/>
  <c r="Q1010" i="5"/>
  <c r="G1004" i="5"/>
  <c r="O1012" i="5"/>
  <c r="Q1008" i="5"/>
  <c r="I1003" i="5"/>
  <c r="I1002" i="5"/>
  <c r="K1013" i="5"/>
  <c r="O1003" i="5"/>
  <c r="I1007" i="5"/>
  <c r="O1001" i="5"/>
  <c r="I1005" i="5"/>
  <c r="O999" i="5"/>
  <c r="G1011" i="5"/>
  <c r="K1004" i="5"/>
  <c r="K1003" i="5"/>
  <c r="Q1004" i="5"/>
  <c r="I999" i="5"/>
  <c r="K1008" i="5"/>
  <c r="Q1002" i="5"/>
  <c r="K1006" i="5"/>
  <c r="Q1000" i="5"/>
  <c r="G1013" i="5"/>
  <c r="M1005" i="5"/>
  <c r="M1004" i="5"/>
  <c r="G1007" i="5"/>
  <c r="I1012" i="5"/>
  <c r="M1009" i="5"/>
  <c r="G1005" i="5"/>
  <c r="M1007" i="5"/>
  <c r="G1003" i="5"/>
  <c r="O1006" i="5"/>
  <c r="O1005" i="5"/>
  <c r="G1012" i="5"/>
  <c r="I1008" i="5"/>
  <c r="K1000" i="5"/>
  <c r="O1010" i="5"/>
  <c r="I1006" i="5"/>
  <c r="M1012" i="5"/>
  <c r="O1008" i="5"/>
  <c r="I1004" i="5"/>
  <c r="Q1007" i="5"/>
  <c r="G999" i="5"/>
  <c r="K1009" i="5"/>
  <c r="M1001" i="5"/>
  <c r="Q1011" i="5"/>
  <c r="K1007" i="5"/>
  <c r="M999" i="5"/>
  <c r="Q1009" i="5"/>
  <c r="K1005" i="5"/>
  <c r="Q999" i="5"/>
  <c r="G1010" i="5"/>
  <c r="I1011" i="5"/>
  <c r="G1001" i="5"/>
  <c r="G1000" i="5"/>
  <c r="K1010" i="5"/>
  <c r="I1013" i="5"/>
  <c r="Q1006" i="5"/>
  <c r="I1001" i="5"/>
  <c r="M1011" i="5"/>
  <c r="G1009" i="5"/>
  <c r="K1002" i="5"/>
  <c r="M1013" i="5"/>
  <c r="I1010" i="5"/>
  <c r="M1003" i="5"/>
  <c r="K1011" i="5"/>
  <c r="O1004" i="5"/>
  <c r="Q1005" i="5"/>
  <c r="Q1012" i="5"/>
  <c r="G1008" i="5"/>
  <c r="G1002" i="5"/>
  <c r="I1009" i="5"/>
  <c r="L1043" i="5"/>
  <c r="R1042" i="5"/>
  <c r="N1041" i="5"/>
  <c r="J1040" i="5"/>
  <c r="F1039" i="5"/>
  <c r="L1038" i="5"/>
  <c r="P1037" i="5"/>
  <c r="L1036" i="5"/>
  <c r="L1042" i="5"/>
  <c r="L1039" i="5"/>
  <c r="N1036" i="5"/>
  <c r="R1035" i="5"/>
  <c r="H1035" i="5"/>
  <c r="R1033" i="5"/>
  <c r="F1032" i="5"/>
  <c r="P1030" i="5"/>
  <c r="F1030" i="5"/>
  <c r="P1043" i="5"/>
  <c r="F1043" i="5"/>
  <c r="J1042" i="5"/>
  <c r="R1040" i="5"/>
  <c r="H1040" i="5"/>
  <c r="P1038" i="5"/>
  <c r="F1038" i="5"/>
  <c r="J1037" i="5"/>
  <c r="P1035" i="5"/>
  <c r="L1034" i="5"/>
  <c r="H1033" i="5"/>
  <c r="N1032" i="5"/>
  <c r="J1031" i="5"/>
  <c r="N1030" i="5"/>
  <c r="J1029" i="5"/>
  <c r="H1042" i="5"/>
  <c r="L1041" i="5"/>
  <c r="F1040" i="5"/>
  <c r="J1039" i="5"/>
  <c r="H1037" i="5"/>
  <c r="F1035" i="5"/>
  <c r="P1033" i="5"/>
  <c r="R1031" i="5"/>
  <c r="H1031" i="5"/>
  <c r="R1029" i="5"/>
  <c r="N1043" i="5"/>
  <c r="P1040" i="5"/>
  <c r="N1038" i="5"/>
  <c r="R1037" i="5"/>
  <c r="F1037" i="5"/>
  <c r="J1036" i="5"/>
  <c r="N1035" i="5"/>
  <c r="J1034" i="5"/>
  <c r="F1033" i="5"/>
  <c r="L1032" i="5"/>
  <c r="P1031" i="5"/>
  <c r="L1030" i="5"/>
  <c r="H1029" i="5"/>
  <c r="P1042" i="5"/>
  <c r="F1042" i="5"/>
  <c r="J1041" i="5"/>
  <c r="N1040" i="5"/>
  <c r="R1039" i="5"/>
  <c r="H1039" i="5"/>
  <c r="R1034" i="5"/>
  <c r="N1033" i="5"/>
  <c r="J1032" i="5"/>
  <c r="F1031" i="5"/>
  <c r="P1029" i="5"/>
  <c r="J1043" i="5"/>
  <c r="H1041" i="5"/>
  <c r="J1038" i="5"/>
  <c r="N1037" i="5"/>
  <c r="R1036" i="5"/>
  <c r="H1036" i="5"/>
  <c r="L1035" i="5"/>
  <c r="H1034" i="5"/>
  <c r="L1033" i="5"/>
  <c r="R1032" i="5"/>
  <c r="N1031" i="5"/>
  <c r="J1030" i="5"/>
  <c r="F1029" i="5"/>
  <c r="N1042" i="5"/>
  <c r="R1041" i="5"/>
  <c r="L1040" i="5"/>
  <c r="P1039" i="5"/>
  <c r="F1036" i="5"/>
  <c r="P1034" i="5"/>
  <c r="F1034" i="5"/>
  <c r="H1032" i="5"/>
  <c r="R1030" i="5"/>
  <c r="N1029" i="5"/>
  <c r="H1043" i="5"/>
  <c r="P1036" i="5"/>
  <c r="P1032" i="5"/>
  <c r="L1029" i="5"/>
  <c r="N1039" i="5"/>
  <c r="J1035" i="5"/>
  <c r="R1038" i="5"/>
  <c r="L1031" i="5"/>
  <c r="P1041" i="5"/>
  <c r="H1038" i="5"/>
  <c r="N1034" i="5"/>
  <c r="F1041" i="5"/>
  <c r="L1037" i="5"/>
  <c r="J1033" i="5"/>
  <c r="H1030" i="5"/>
  <c r="R1043" i="5"/>
  <c r="M1030" i="5"/>
  <c r="Q1040" i="5"/>
  <c r="I1035" i="5"/>
  <c r="Q1030" i="5"/>
  <c r="G1043" i="5"/>
  <c r="I1033" i="5"/>
  <c r="G1039" i="5"/>
  <c r="O1031" i="5"/>
  <c r="K1036" i="5"/>
  <c r="G1033" i="5"/>
  <c r="K1034" i="5"/>
  <c r="I1040" i="5"/>
  <c r="Q1032" i="5"/>
  <c r="M1037" i="5"/>
  <c r="I1034" i="5"/>
  <c r="M1035" i="5"/>
  <c r="G1031" i="5"/>
  <c r="K1041" i="5"/>
  <c r="Q1035" i="5"/>
  <c r="O1033" i="5"/>
  <c r="G1035" i="5"/>
  <c r="M1029" i="5"/>
  <c r="O1038" i="5"/>
  <c r="K1035" i="5"/>
  <c r="O1036" i="5"/>
  <c r="I1032" i="5"/>
  <c r="K1043" i="5"/>
  <c r="G1038" i="5"/>
  <c r="Q1034" i="5"/>
  <c r="I1036" i="5"/>
  <c r="M1042" i="5"/>
  <c r="Q1039" i="5"/>
  <c r="M1036" i="5"/>
  <c r="Q1037" i="5"/>
  <c r="K1033" i="5"/>
  <c r="I1039" i="5"/>
  <c r="K1037" i="5"/>
  <c r="O1030" i="5"/>
  <c r="O1037" i="5"/>
  <c r="Q1042" i="5"/>
  <c r="G1040" i="5"/>
  <c r="M1034" i="5"/>
  <c r="G1030" i="5"/>
  <c r="K1040" i="5"/>
  <c r="G1042" i="5"/>
  <c r="I1038" i="5"/>
  <c r="K1042" i="5"/>
  <c r="M1038" i="5"/>
  <c r="Q1031" i="5"/>
  <c r="O1042" i="5"/>
  <c r="Q1038" i="5"/>
  <c r="Q1029" i="5"/>
  <c r="I1041" i="5"/>
  <c r="O1035" i="5"/>
  <c r="I1031" i="5"/>
  <c r="M1041" i="5"/>
  <c r="K1029" i="5"/>
  <c r="O1039" i="5"/>
  <c r="G1034" i="5"/>
  <c r="O1029" i="5"/>
  <c r="G1041" i="5"/>
  <c r="G1032" i="5"/>
  <c r="I1043" i="5"/>
  <c r="Q1036" i="5"/>
  <c r="K1032" i="5"/>
  <c r="M1043" i="5"/>
  <c r="M1040" i="5"/>
  <c r="K1030" i="5"/>
  <c r="O1040" i="5"/>
  <c r="O1041" i="5"/>
  <c r="M1031" i="5"/>
  <c r="Q1041" i="5"/>
  <c r="G1029" i="5"/>
  <c r="O1043" i="5"/>
  <c r="O1032" i="5"/>
  <c r="Q1043" i="5"/>
  <c r="I1030" i="5"/>
  <c r="Q1033" i="5"/>
  <c r="M1033" i="5"/>
  <c r="K1031" i="5"/>
  <c r="G1036" i="5"/>
  <c r="O1034" i="5"/>
  <c r="M1032" i="5"/>
  <c r="I1037" i="5"/>
  <c r="G1037" i="5"/>
  <c r="I1042" i="5"/>
  <c r="K1038" i="5"/>
  <c r="K1039" i="5"/>
  <c r="I1029" i="5"/>
  <c r="M1039" i="5"/>
  <c r="P938" i="5"/>
  <c r="F938" i="5"/>
  <c r="H936" i="5"/>
  <c r="R934" i="5"/>
  <c r="N933" i="5"/>
  <c r="J932" i="5"/>
  <c r="F931" i="5"/>
  <c r="P929" i="5"/>
  <c r="R927" i="5"/>
  <c r="H927" i="5"/>
  <c r="R925" i="5"/>
  <c r="F924" i="5"/>
  <c r="N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R937" i="5"/>
  <c r="F936" i="5"/>
  <c r="P934" i="5"/>
  <c r="F934" i="5"/>
  <c r="H932" i="5"/>
  <c r="R930" i="5"/>
  <c r="N929" i="5"/>
  <c r="J928" i="5"/>
  <c r="F927" i="5"/>
  <c r="P925" i="5"/>
  <c r="L938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J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H938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F926" i="5"/>
  <c r="R938" i="5"/>
  <c r="F935" i="5"/>
  <c r="R931" i="5"/>
  <c r="H931" i="5"/>
  <c r="F928" i="5"/>
  <c r="N937" i="5"/>
  <c r="P933" i="5"/>
  <c r="H924" i="5"/>
  <c r="J936" i="5"/>
  <c r="R929" i="5"/>
  <c r="P926" i="5"/>
  <c r="I926" i="5"/>
  <c r="M936" i="5"/>
  <c r="O928" i="5"/>
  <c r="I924" i="5"/>
  <c r="M934" i="5"/>
  <c r="M925" i="5"/>
  <c r="Q935" i="5"/>
  <c r="K931" i="5"/>
  <c r="Q925" i="5"/>
  <c r="G938" i="5"/>
  <c r="K927" i="5"/>
  <c r="M938" i="5"/>
  <c r="Q929" i="5"/>
  <c r="K925" i="5"/>
  <c r="O935" i="5"/>
  <c r="O926" i="5"/>
  <c r="M932" i="5"/>
  <c r="M928" i="5"/>
  <c r="G932" i="5"/>
  <c r="M926" i="5"/>
  <c r="Q936" i="5"/>
  <c r="Q927" i="5"/>
  <c r="M937" i="5"/>
  <c r="O933" i="5"/>
  <c r="I929" i="5"/>
  <c r="G927" i="5"/>
  <c r="I938" i="5"/>
  <c r="O929" i="5"/>
  <c r="G937" i="5"/>
  <c r="I933" i="5"/>
  <c r="O927" i="5"/>
  <c r="Q938" i="5"/>
  <c r="G930" i="5"/>
  <c r="M924" i="5"/>
  <c r="Q934" i="5"/>
  <c r="K930" i="5"/>
  <c r="I928" i="5"/>
  <c r="Q930" i="5"/>
  <c r="G924" i="5"/>
  <c r="K934" i="5"/>
  <c r="Q928" i="5"/>
  <c r="I931" i="5"/>
  <c r="O925" i="5"/>
  <c r="M931" i="5"/>
  <c r="K929" i="5"/>
  <c r="G933" i="5"/>
  <c r="I925" i="5"/>
  <c r="M935" i="5"/>
  <c r="G931" i="5"/>
  <c r="K932" i="5"/>
  <c r="Q926" i="5"/>
  <c r="O932" i="5"/>
  <c r="M930" i="5"/>
  <c r="I934" i="5"/>
  <c r="K926" i="5"/>
  <c r="O936" i="5"/>
  <c r="I932" i="5"/>
  <c r="K924" i="5"/>
  <c r="M933" i="5"/>
  <c r="G929" i="5"/>
  <c r="O924" i="5"/>
  <c r="Q933" i="5"/>
  <c r="O931" i="5"/>
  <c r="G925" i="5"/>
  <c r="K935" i="5"/>
  <c r="M927" i="5"/>
  <c r="O938" i="5"/>
  <c r="I937" i="5"/>
  <c r="K933" i="5"/>
  <c r="K937" i="5"/>
  <c r="O934" i="5"/>
  <c r="I930" i="5"/>
  <c r="O937" i="5"/>
  <c r="G936" i="5"/>
  <c r="Q932" i="5"/>
  <c r="G935" i="5"/>
  <c r="I935" i="5"/>
  <c r="I936" i="5"/>
  <c r="G926" i="5"/>
  <c r="K936" i="5"/>
  <c r="I927" i="5"/>
  <c r="K938" i="5"/>
  <c r="K928" i="5"/>
  <c r="M929" i="5"/>
  <c r="O930" i="5"/>
  <c r="G928" i="5"/>
  <c r="Q937" i="5"/>
  <c r="Q931" i="5"/>
  <c r="Q924" i="5"/>
  <c r="G934" i="5"/>
  <c r="L1418" i="5"/>
  <c r="R1417" i="5"/>
  <c r="J1417" i="5"/>
  <c r="P1416" i="5"/>
  <c r="H1416" i="5"/>
  <c r="N1415" i="5"/>
  <c r="F1415" i="5"/>
  <c r="L1414" i="5"/>
  <c r="R1418" i="5"/>
  <c r="J1418" i="5"/>
  <c r="P1417" i="5"/>
  <c r="H1417" i="5"/>
  <c r="N1416" i="5"/>
  <c r="F1416" i="5"/>
  <c r="L1415" i="5"/>
  <c r="R1414" i="5"/>
  <c r="J1414" i="5"/>
  <c r="P1418" i="5"/>
  <c r="H1418" i="5"/>
  <c r="N1417" i="5"/>
  <c r="F1417" i="5"/>
  <c r="L1416" i="5"/>
  <c r="R1415" i="5"/>
  <c r="J1415" i="5"/>
  <c r="P1414" i="5"/>
  <c r="H1414" i="5"/>
  <c r="N1413" i="5"/>
  <c r="L1417" i="5"/>
  <c r="R1413" i="5"/>
  <c r="J1416" i="5"/>
  <c r="P1413" i="5"/>
  <c r="H1415" i="5"/>
  <c r="N1418" i="5"/>
  <c r="F1414" i="5"/>
  <c r="F1418" i="5"/>
  <c r="L1413" i="5"/>
  <c r="L1412" i="5"/>
  <c r="L1411" i="5"/>
  <c r="L1410" i="5"/>
  <c r="L1409" i="5"/>
  <c r="L1408" i="5"/>
  <c r="L1407" i="5"/>
  <c r="L1406" i="5"/>
  <c r="L1405" i="5"/>
  <c r="L1404" i="5"/>
  <c r="N1414" i="5"/>
  <c r="H1413" i="5"/>
  <c r="H1412" i="5"/>
  <c r="H1411" i="5"/>
  <c r="H1410" i="5"/>
  <c r="H1409" i="5"/>
  <c r="H1408" i="5"/>
  <c r="H1407" i="5"/>
  <c r="H1406" i="5"/>
  <c r="H1405" i="5"/>
  <c r="H1404" i="5"/>
  <c r="P1415" i="5"/>
  <c r="P1412" i="5"/>
  <c r="P1411" i="5"/>
  <c r="P1410" i="5"/>
  <c r="P1409" i="5"/>
  <c r="P1408" i="5"/>
  <c r="P1407" i="5"/>
  <c r="P1406" i="5"/>
  <c r="P1405" i="5"/>
  <c r="P1404" i="5"/>
  <c r="N1412" i="5"/>
  <c r="J1409" i="5"/>
  <c r="R1407" i="5"/>
  <c r="F1406" i="5"/>
  <c r="N1404" i="5"/>
  <c r="J1412" i="5"/>
  <c r="R1410" i="5"/>
  <c r="F1409" i="5"/>
  <c r="N1407" i="5"/>
  <c r="J1404" i="5"/>
  <c r="R1416" i="5"/>
  <c r="F1412" i="5"/>
  <c r="N1410" i="5"/>
  <c r="J1407" i="5"/>
  <c r="R1405" i="5"/>
  <c r="F1404" i="5"/>
  <c r="J1410" i="5"/>
  <c r="R1408" i="5"/>
  <c r="F1407" i="5"/>
  <c r="N1405" i="5"/>
  <c r="J1413" i="5"/>
  <c r="R1411" i="5"/>
  <c r="F1410" i="5"/>
  <c r="N1408" i="5"/>
  <c r="J1405" i="5"/>
  <c r="F1413" i="5"/>
  <c r="N1411" i="5"/>
  <c r="J1408" i="5"/>
  <c r="R1406" i="5"/>
  <c r="F1405" i="5"/>
  <c r="R1412" i="5"/>
  <c r="F1411" i="5"/>
  <c r="N1409" i="5"/>
  <c r="J1406" i="5"/>
  <c r="R1404" i="5"/>
  <c r="J1411" i="5"/>
  <c r="N1406" i="5"/>
  <c r="R1409" i="5"/>
  <c r="F1408" i="5"/>
  <c r="I1406" i="5"/>
  <c r="M1416" i="5"/>
  <c r="G1417" i="5"/>
  <c r="K1414" i="5"/>
  <c r="K1405" i="5"/>
  <c r="O1415" i="5"/>
  <c r="O1406" i="5"/>
  <c r="O1405" i="5"/>
  <c r="Q1405" i="5"/>
  <c r="G1418" i="5"/>
  <c r="O1411" i="5"/>
  <c r="Q1411" i="5"/>
  <c r="K1407" i="5"/>
  <c r="M1418" i="5"/>
  <c r="I1405" i="5"/>
  <c r="M1415" i="5"/>
  <c r="M1406" i="5"/>
  <c r="Q1416" i="5"/>
  <c r="Q1407" i="5"/>
  <c r="Q1406" i="5"/>
  <c r="G1408" i="5"/>
  <c r="Q1412" i="5"/>
  <c r="G1414" i="5"/>
  <c r="M1408" i="5"/>
  <c r="K1406" i="5"/>
  <c r="O1416" i="5"/>
  <c r="O1407" i="5"/>
  <c r="Q1418" i="5"/>
  <c r="G1410" i="5"/>
  <c r="G1409" i="5"/>
  <c r="I1409" i="5"/>
  <c r="Q1404" i="5"/>
  <c r="G1415" i="5"/>
  <c r="I1415" i="5"/>
  <c r="O1409" i="5"/>
  <c r="M1407" i="5"/>
  <c r="O1418" i="5"/>
  <c r="Q1408" i="5"/>
  <c r="I1411" i="5"/>
  <c r="I1410" i="5"/>
  <c r="K1410" i="5"/>
  <c r="Q1417" i="5"/>
  <c r="I1416" i="5"/>
  <c r="G1406" i="5"/>
  <c r="K1416" i="5"/>
  <c r="Q1410" i="5"/>
  <c r="O1408" i="5"/>
  <c r="G1411" i="5"/>
  <c r="K1412" i="5"/>
  <c r="K1411" i="5"/>
  <c r="M1411" i="5"/>
  <c r="G1407" i="5"/>
  <c r="I1418" i="5"/>
  <c r="I1407" i="5"/>
  <c r="K1418" i="5"/>
  <c r="G1413" i="5"/>
  <c r="Q1409" i="5"/>
  <c r="I1412" i="5"/>
  <c r="K1404" i="5"/>
  <c r="M1413" i="5"/>
  <c r="M1412" i="5"/>
  <c r="O1412" i="5"/>
  <c r="I1408" i="5"/>
  <c r="K1408" i="5"/>
  <c r="I1414" i="5"/>
  <c r="G1412" i="5"/>
  <c r="I1417" i="5"/>
  <c r="K1413" i="5"/>
  <c r="K1417" i="5"/>
  <c r="O1414" i="5"/>
  <c r="M1404" i="5"/>
  <c r="O1413" i="5"/>
  <c r="O1404" i="5"/>
  <c r="Q1413" i="5"/>
  <c r="K1409" i="5"/>
  <c r="M1409" i="5"/>
  <c r="G1405" i="5"/>
  <c r="K1415" i="5"/>
  <c r="G1404" i="5"/>
  <c r="I1413" i="5"/>
  <c r="I1404" i="5"/>
  <c r="M1414" i="5"/>
  <c r="M1405" i="5"/>
  <c r="Q1415" i="5"/>
  <c r="M1417" i="5"/>
  <c r="Q1414" i="5"/>
  <c r="O1417" i="5"/>
  <c r="G1416" i="5"/>
  <c r="M1410" i="5"/>
  <c r="O1410" i="5"/>
  <c r="H1132" i="5"/>
  <c r="P1133" i="5"/>
  <c r="L1132" i="5"/>
  <c r="F1131" i="5"/>
  <c r="H1133" i="5"/>
  <c r="J1132" i="5"/>
  <c r="N1131" i="5"/>
  <c r="J1130" i="5"/>
  <c r="P1129" i="5"/>
  <c r="H1129" i="5"/>
  <c r="N1128" i="5"/>
  <c r="R1133" i="5"/>
  <c r="F1133" i="5"/>
  <c r="R1130" i="5"/>
  <c r="L1131" i="5"/>
  <c r="R1132" i="5"/>
  <c r="F1132" i="5"/>
  <c r="P1130" i="5"/>
  <c r="N1133" i="5"/>
  <c r="P1132" i="5"/>
  <c r="J1131" i="5"/>
  <c r="N1130" i="5"/>
  <c r="L1133" i="5"/>
  <c r="R1131" i="5"/>
  <c r="H1131" i="5"/>
  <c r="J1133" i="5"/>
  <c r="N1132" i="5"/>
  <c r="P1131" i="5"/>
  <c r="L1130" i="5"/>
  <c r="R1129" i="5"/>
  <c r="J1129" i="5"/>
  <c r="P1128" i="5"/>
  <c r="H1128" i="5"/>
  <c r="H1127" i="5"/>
  <c r="H1126" i="5"/>
  <c r="H1125" i="5"/>
  <c r="H1124" i="5"/>
  <c r="H1123" i="5"/>
  <c r="H1122" i="5"/>
  <c r="H1121" i="5"/>
  <c r="H1120" i="5"/>
  <c r="H1119" i="5"/>
  <c r="N1129" i="5"/>
  <c r="F1128" i="5"/>
  <c r="F1127" i="5"/>
  <c r="F1126" i="5"/>
  <c r="F1125" i="5"/>
  <c r="F1124" i="5"/>
  <c r="F1123" i="5"/>
  <c r="F1122" i="5"/>
  <c r="F1121" i="5"/>
  <c r="F1120" i="5"/>
  <c r="F1119" i="5"/>
  <c r="L1129" i="5"/>
  <c r="F1129" i="5"/>
  <c r="R1127" i="5"/>
  <c r="R1126" i="5"/>
  <c r="R1125" i="5"/>
  <c r="R1124" i="5"/>
  <c r="R1123" i="5"/>
  <c r="R1122" i="5"/>
  <c r="R1121" i="5"/>
  <c r="R1120" i="5"/>
  <c r="R1119" i="5"/>
  <c r="P1127" i="5"/>
  <c r="P1126" i="5"/>
  <c r="P1125" i="5"/>
  <c r="P1124" i="5"/>
  <c r="P1123" i="5"/>
  <c r="P1122" i="5"/>
  <c r="P1121" i="5"/>
  <c r="P1120" i="5"/>
  <c r="P1119" i="5"/>
  <c r="R1128" i="5"/>
  <c r="N1127" i="5"/>
  <c r="N1126" i="5"/>
  <c r="N1125" i="5"/>
  <c r="N1124" i="5"/>
  <c r="N1123" i="5"/>
  <c r="N1122" i="5"/>
  <c r="N1121" i="5"/>
  <c r="N1120" i="5"/>
  <c r="N1119" i="5"/>
  <c r="H1130" i="5"/>
  <c r="L1128" i="5"/>
  <c r="L1127" i="5"/>
  <c r="L1126" i="5"/>
  <c r="L1125" i="5"/>
  <c r="L1124" i="5"/>
  <c r="L1123" i="5"/>
  <c r="L1122" i="5"/>
  <c r="L1121" i="5"/>
  <c r="L1120" i="5"/>
  <c r="L1119" i="5"/>
  <c r="F1130" i="5"/>
  <c r="J1128" i="5"/>
  <c r="J1127" i="5"/>
  <c r="J1126" i="5"/>
  <c r="J1125" i="5"/>
  <c r="J1124" i="5"/>
  <c r="J1123" i="5"/>
  <c r="J1122" i="5"/>
  <c r="J1121" i="5"/>
  <c r="J1120" i="5"/>
  <c r="J1119" i="5"/>
  <c r="G1132" i="5"/>
  <c r="I1128" i="5"/>
  <c r="K1120" i="5"/>
  <c r="O1130" i="5"/>
  <c r="I1126" i="5"/>
  <c r="M1132" i="5"/>
  <c r="O1128" i="5"/>
  <c r="I1124" i="5"/>
  <c r="G1119" i="5"/>
  <c r="K1129" i="5"/>
  <c r="M1121" i="5"/>
  <c r="Q1131" i="5"/>
  <c r="K1127" i="5"/>
  <c r="M1119" i="5"/>
  <c r="Q1129" i="5"/>
  <c r="K1125" i="5"/>
  <c r="I1120" i="5"/>
  <c r="M1130" i="5"/>
  <c r="O1122" i="5"/>
  <c r="Q1133" i="5"/>
  <c r="K1132" i="5"/>
  <c r="M1128" i="5"/>
  <c r="O1120" i="5"/>
  <c r="M1126" i="5"/>
  <c r="Q1119" i="5"/>
  <c r="I1131" i="5"/>
  <c r="K1121" i="5"/>
  <c r="O1131" i="5"/>
  <c r="Q1123" i="5"/>
  <c r="K1119" i="5"/>
  <c r="O1129" i="5"/>
  <c r="Q1121" i="5"/>
  <c r="O1127" i="5"/>
  <c r="G1122" i="5"/>
  <c r="I1133" i="5"/>
  <c r="M1122" i="5"/>
  <c r="O1133" i="5"/>
  <c r="G1126" i="5"/>
  <c r="M1120" i="5"/>
  <c r="Q1130" i="5"/>
  <c r="G1124" i="5"/>
  <c r="O1132" i="5"/>
  <c r="Q1128" i="5"/>
  <c r="I1123" i="5"/>
  <c r="O1123" i="5"/>
  <c r="I1127" i="5"/>
  <c r="O1121" i="5"/>
  <c r="I1125" i="5"/>
  <c r="O1119" i="5"/>
  <c r="G1131" i="5"/>
  <c r="K1124" i="5"/>
  <c r="Q1124" i="5"/>
  <c r="I1132" i="5"/>
  <c r="K1128" i="5"/>
  <c r="Q1122" i="5"/>
  <c r="K1126" i="5"/>
  <c r="Q1120" i="5"/>
  <c r="G1133" i="5"/>
  <c r="M1125" i="5"/>
  <c r="G1127" i="5"/>
  <c r="I1119" i="5"/>
  <c r="M1129" i="5"/>
  <c r="G1125" i="5"/>
  <c r="M1127" i="5"/>
  <c r="G1123" i="5"/>
  <c r="O1126" i="5"/>
  <c r="O1125" i="5"/>
  <c r="G1128" i="5"/>
  <c r="Q1126" i="5"/>
  <c r="I1129" i="5"/>
  <c r="G1129" i="5"/>
  <c r="G1120" i="5"/>
  <c r="K1130" i="5"/>
  <c r="I1130" i="5"/>
  <c r="I1121" i="5"/>
  <c r="M1131" i="5"/>
  <c r="G1121" i="5"/>
  <c r="K1131" i="5"/>
  <c r="K1122" i="5"/>
  <c r="M1133" i="5"/>
  <c r="Q1132" i="5"/>
  <c r="I1122" i="5"/>
  <c r="K1133" i="5"/>
  <c r="M1123" i="5"/>
  <c r="Q1127" i="5"/>
  <c r="K1123" i="5"/>
  <c r="O1124" i="5"/>
  <c r="G1130" i="5"/>
  <c r="M1124" i="5"/>
  <c r="Q1125" i="5"/>
  <c r="AK10" i="6"/>
  <c r="AJ14" i="6"/>
  <c r="N758" i="5"/>
  <c r="R757" i="5"/>
  <c r="N755" i="5"/>
  <c r="R754" i="5"/>
  <c r="H754" i="5"/>
  <c r="P752" i="5"/>
  <c r="N750" i="5"/>
  <c r="R749" i="5"/>
  <c r="N747" i="5"/>
  <c r="R746" i="5"/>
  <c r="H746" i="5"/>
  <c r="P744" i="5"/>
  <c r="L758" i="5"/>
  <c r="P757" i="5"/>
  <c r="F757" i="5"/>
  <c r="J756" i="5"/>
  <c r="L755" i="5"/>
  <c r="L753" i="5"/>
  <c r="N752" i="5"/>
  <c r="R751" i="5"/>
  <c r="H751" i="5"/>
  <c r="L750" i="5"/>
  <c r="P749" i="5"/>
  <c r="F749" i="5"/>
  <c r="J748" i="5"/>
  <c r="L747" i="5"/>
  <c r="L745" i="5"/>
  <c r="N744" i="5"/>
  <c r="J758" i="5"/>
  <c r="H756" i="5"/>
  <c r="P754" i="5"/>
  <c r="F754" i="5"/>
  <c r="J753" i="5"/>
  <c r="F751" i="5"/>
  <c r="J750" i="5"/>
  <c r="H748" i="5"/>
  <c r="P746" i="5"/>
  <c r="F746" i="5"/>
  <c r="J745" i="5"/>
  <c r="N757" i="5"/>
  <c r="R756" i="5"/>
  <c r="F756" i="5"/>
  <c r="J755" i="5"/>
  <c r="H753" i="5"/>
  <c r="L752" i="5"/>
  <c r="P751" i="5"/>
  <c r="N749" i="5"/>
  <c r="R748" i="5"/>
  <c r="F748" i="5"/>
  <c r="J747" i="5"/>
  <c r="H745" i="5"/>
  <c r="L744" i="5"/>
  <c r="R758" i="5"/>
  <c r="H758" i="5"/>
  <c r="P756" i="5"/>
  <c r="N754" i="5"/>
  <c r="R753" i="5"/>
  <c r="N751" i="5"/>
  <c r="R750" i="5"/>
  <c r="H750" i="5"/>
  <c r="P748" i="5"/>
  <c r="N746" i="5"/>
  <c r="R745" i="5"/>
  <c r="L757" i="5"/>
  <c r="N756" i="5"/>
  <c r="R755" i="5"/>
  <c r="H755" i="5"/>
  <c r="L754" i="5"/>
  <c r="P753" i="5"/>
  <c r="F753" i="5"/>
  <c r="J752" i="5"/>
  <c r="L751" i="5"/>
  <c r="L749" i="5"/>
  <c r="N748" i="5"/>
  <c r="R747" i="5"/>
  <c r="H747" i="5"/>
  <c r="L746" i="5"/>
  <c r="P745" i="5"/>
  <c r="F745" i="5"/>
  <c r="J744" i="5"/>
  <c r="P758" i="5"/>
  <c r="F758" i="5"/>
  <c r="J757" i="5"/>
  <c r="F755" i="5"/>
  <c r="J754" i="5"/>
  <c r="H752" i="5"/>
  <c r="P750" i="5"/>
  <c r="F750" i="5"/>
  <c r="J749" i="5"/>
  <c r="F747" i="5"/>
  <c r="J746" i="5"/>
  <c r="H744" i="5"/>
  <c r="H757" i="5"/>
  <c r="L756" i="5"/>
  <c r="P755" i="5"/>
  <c r="N753" i="5"/>
  <c r="R752" i="5"/>
  <c r="F752" i="5"/>
  <c r="J751" i="5"/>
  <c r="H749" i="5"/>
  <c r="L748" i="5"/>
  <c r="P747" i="5"/>
  <c r="N745" i="5"/>
  <c r="R744" i="5"/>
  <c r="F744" i="5"/>
  <c r="I750" i="5"/>
  <c r="O744" i="5"/>
  <c r="G755" i="5"/>
  <c r="G758" i="5"/>
  <c r="O749" i="5"/>
  <c r="Q756" i="5"/>
  <c r="M746" i="5"/>
  <c r="G746" i="5"/>
  <c r="K756" i="5"/>
  <c r="I745" i="5"/>
  <c r="M755" i="5"/>
  <c r="K751" i="5"/>
  <c r="O757" i="5"/>
  <c r="I758" i="5"/>
  <c r="Q750" i="5"/>
  <c r="O752" i="5"/>
  <c r="K745" i="5"/>
  <c r="Q758" i="5"/>
  <c r="M751" i="5"/>
  <c r="G751" i="5"/>
  <c r="I747" i="5"/>
  <c r="K758" i="5"/>
  <c r="M752" i="5"/>
  <c r="Q745" i="5"/>
  <c r="I748" i="5"/>
  <c r="Q753" i="5"/>
  <c r="G753" i="5"/>
  <c r="K750" i="5"/>
  <c r="O747" i="5"/>
  <c r="K748" i="5"/>
  <c r="M747" i="5"/>
  <c r="O758" i="5"/>
  <c r="M744" i="5"/>
  <c r="O753" i="5"/>
  <c r="G748" i="5"/>
  <c r="M750" i="5"/>
  <c r="I754" i="5"/>
  <c r="Q748" i="5"/>
  <c r="M749" i="5"/>
  <c r="O748" i="5"/>
  <c r="M757" i="5"/>
  <c r="Q754" i="5"/>
  <c r="G756" i="5"/>
  <c r="Q752" i="5"/>
  <c r="Q744" i="5"/>
  <c r="G745" i="5"/>
  <c r="K755" i="5"/>
  <c r="I752" i="5"/>
  <c r="O750" i="5"/>
  <c r="Q749" i="5"/>
  <c r="O745" i="5"/>
  <c r="I756" i="5"/>
  <c r="Q757" i="5"/>
  <c r="I746" i="5"/>
  <c r="M756" i="5"/>
  <c r="K753" i="5"/>
  <c r="Q751" i="5"/>
  <c r="G752" i="5"/>
  <c r="Q746" i="5"/>
  <c r="K749" i="5"/>
  <c r="K747" i="5"/>
  <c r="M758" i="5"/>
  <c r="M754" i="5"/>
  <c r="I744" i="5"/>
  <c r="G754" i="5"/>
  <c r="G744" i="5"/>
  <c r="I753" i="5"/>
  <c r="G749" i="5"/>
  <c r="O751" i="5"/>
  <c r="I749" i="5"/>
  <c r="G747" i="5"/>
  <c r="M748" i="5"/>
  <c r="O755" i="5"/>
  <c r="I757" i="5"/>
  <c r="I755" i="5"/>
  <c r="G757" i="5"/>
  <c r="K754" i="5"/>
  <c r="K752" i="5"/>
  <c r="K757" i="5"/>
  <c r="M753" i="5"/>
  <c r="K744" i="5"/>
  <c r="O754" i="5"/>
  <c r="M745" i="5"/>
  <c r="Q755" i="5"/>
  <c r="O746" i="5"/>
  <c r="K746" i="5"/>
  <c r="Q747" i="5"/>
  <c r="O756" i="5"/>
  <c r="G750" i="5"/>
  <c r="I751" i="5"/>
  <c r="J1208" i="5"/>
  <c r="F1207" i="5"/>
  <c r="P1205" i="5"/>
  <c r="R1203" i="5"/>
  <c r="H1203" i="5"/>
  <c r="R1201" i="5"/>
  <c r="F1200" i="5"/>
  <c r="P1198" i="5"/>
  <c r="F1198" i="5"/>
  <c r="H1196" i="5"/>
  <c r="R1194" i="5"/>
  <c r="R1208" i="5"/>
  <c r="N1207" i="5"/>
  <c r="J1206" i="5"/>
  <c r="F1205" i="5"/>
  <c r="L1204" i="5"/>
  <c r="P1203" i="5"/>
  <c r="L1202" i="5"/>
  <c r="H1201" i="5"/>
  <c r="N1200" i="5"/>
  <c r="J1199" i="5"/>
  <c r="N1198" i="5"/>
  <c r="J1197" i="5"/>
  <c r="P1196" i="5"/>
  <c r="L1195" i="5"/>
  <c r="H1194" i="5"/>
  <c r="H1208" i="5"/>
  <c r="R1206" i="5"/>
  <c r="N1205" i="5"/>
  <c r="J1204" i="5"/>
  <c r="F1203" i="5"/>
  <c r="P1201" i="5"/>
  <c r="R1199" i="5"/>
  <c r="H1199" i="5"/>
  <c r="R1197" i="5"/>
  <c r="F1196" i="5"/>
  <c r="P1194" i="5"/>
  <c r="F1194" i="5"/>
  <c r="P1208" i="5"/>
  <c r="L1207" i="5"/>
  <c r="H1206" i="5"/>
  <c r="L1205" i="5"/>
  <c r="R1204" i="5"/>
  <c r="N1203" i="5"/>
  <c r="J1202" i="5"/>
  <c r="F1201" i="5"/>
  <c r="L1200" i="5"/>
  <c r="P1199" i="5"/>
  <c r="L1198" i="5"/>
  <c r="H1197" i="5"/>
  <c r="N1196" i="5"/>
  <c r="J1195" i="5"/>
  <c r="N1194" i="5"/>
  <c r="F1208" i="5"/>
  <c r="P1206" i="5"/>
  <c r="F1206" i="5"/>
  <c r="H1204" i="5"/>
  <c r="R1202" i="5"/>
  <c r="N1201" i="5"/>
  <c r="J1200" i="5"/>
  <c r="F1199" i="5"/>
  <c r="P1197" i="5"/>
  <c r="R1195" i="5"/>
  <c r="H1195" i="5"/>
  <c r="N1208" i="5"/>
  <c r="J1207" i="5"/>
  <c r="N1206" i="5"/>
  <c r="J1205" i="5"/>
  <c r="P1204" i="5"/>
  <c r="L1203" i="5"/>
  <c r="H1202" i="5"/>
  <c r="L1201" i="5"/>
  <c r="R1200" i="5"/>
  <c r="N1199" i="5"/>
  <c r="J1198" i="5"/>
  <c r="F1197" i="5"/>
  <c r="L1196" i="5"/>
  <c r="P1195" i="5"/>
  <c r="L1194" i="5"/>
  <c r="L1208" i="5"/>
  <c r="P1207" i="5"/>
  <c r="L1206" i="5"/>
  <c r="H1205" i="5"/>
  <c r="N1204" i="5"/>
  <c r="J1203" i="5"/>
  <c r="N1202" i="5"/>
  <c r="J1201" i="5"/>
  <c r="P1200" i="5"/>
  <c r="L1199" i="5"/>
  <c r="H1198" i="5"/>
  <c r="L1197" i="5"/>
  <c r="R1196" i="5"/>
  <c r="N1195" i="5"/>
  <c r="J1194" i="5"/>
  <c r="J1196" i="5"/>
  <c r="R1205" i="5"/>
  <c r="P1202" i="5"/>
  <c r="F1202" i="5"/>
  <c r="R1198" i="5"/>
  <c r="F1195" i="5"/>
  <c r="R1207" i="5"/>
  <c r="H1207" i="5"/>
  <c r="F1204" i="5"/>
  <c r="N1197" i="5"/>
  <c r="H1200" i="5"/>
  <c r="I1202" i="5"/>
  <c r="K1194" i="5"/>
  <c r="O1204" i="5"/>
  <c r="K1201" i="5"/>
  <c r="O1194" i="5"/>
  <c r="I1198" i="5"/>
  <c r="I1207" i="5"/>
  <c r="K1203" i="5"/>
  <c r="M1195" i="5"/>
  <c r="Q1205" i="5"/>
  <c r="M1202" i="5"/>
  <c r="O1207" i="5"/>
  <c r="K1199" i="5"/>
  <c r="I1194" i="5"/>
  <c r="M1204" i="5"/>
  <c r="O1196" i="5"/>
  <c r="M1207" i="5"/>
  <c r="O1203" i="5"/>
  <c r="Q1195" i="5"/>
  <c r="M1200" i="5"/>
  <c r="G1196" i="5"/>
  <c r="K1195" i="5"/>
  <c r="O1205" i="5"/>
  <c r="Q1197" i="5"/>
  <c r="M1194" i="5"/>
  <c r="Q1204" i="5"/>
  <c r="G1198" i="5"/>
  <c r="O1201" i="5"/>
  <c r="I1197" i="5"/>
  <c r="M1196" i="5"/>
  <c r="Q1206" i="5"/>
  <c r="G1200" i="5"/>
  <c r="O1195" i="5"/>
  <c r="I1199" i="5"/>
  <c r="Q1202" i="5"/>
  <c r="K1198" i="5"/>
  <c r="O1197" i="5"/>
  <c r="Q1208" i="5"/>
  <c r="I1201" i="5"/>
  <c r="Q1196" i="5"/>
  <c r="K1200" i="5"/>
  <c r="Q1207" i="5"/>
  <c r="G1205" i="5"/>
  <c r="M1199" i="5"/>
  <c r="Q1198" i="5"/>
  <c r="K1202" i="5"/>
  <c r="G1199" i="5"/>
  <c r="M1201" i="5"/>
  <c r="Q1194" i="5"/>
  <c r="I1206" i="5"/>
  <c r="O1200" i="5"/>
  <c r="G1201" i="5"/>
  <c r="K1207" i="5"/>
  <c r="M1203" i="5"/>
  <c r="I1200" i="5"/>
  <c r="O1202" i="5"/>
  <c r="G1197" i="5"/>
  <c r="I1208" i="5"/>
  <c r="Q1201" i="5"/>
  <c r="Q1200" i="5"/>
  <c r="G1202" i="5"/>
  <c r="G1206" i="5"/>
  <c r="G1204" i="5"/>
  <c r="G1203" i="5"/>
  <c r="G1194" i="5"/>
  <c r="G1208" i="5"/>
  <c r="I1205" i="5"/>
  <c r="I1204" i="5"/>
  <c r="G1207" i="5"/>
  <c r="K1206" i="5"/>
  <c r="G1195" i="5"/>
  <c r="K1205" i="5"/>
  <c r="I1195" i="5"/>
  <c r="K1208" i="5"/>
  <c r="I1203" i="5"/>
  <c r="I1196" i="5"/>
  <c r="M1206" i="5"/>
  <c r="K1196" i="5"/>
  <c r="K1204" i="5"/>
  <c r="K1197" i="5"/>
  <c r="M1208" i="5"/>
  <c r="M1197" i="5"/>
  <c r="M1205" i="5"/>
  <c r="M1198" i="5"/>
  <c r="O1198" i="5"/>
  <c r="O1206" i="5"/>
  <c r="O1199" i="5"/>
  <c r="Q1199" i="5"/>
  <c r="Q1203" i="5"/>
  <c r="O1208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O1095" i="5"/>
  <c r="G1090" i="5"/>
  <c r="K1100" i="5"/>
  <c r="Q1094" i="5"/>
  <c r="I1097" i="5"/>
  <c r="M1090" i="5"/>
  <c r="Q1100" i="5"/>
  <c r="Q1096" i="5"/>
  <c r="I1091" i="5"/>
  <c r="M1101" i="5"/>
  <c r="G1097" i="5"/>
  <c r="I1089" i="5"/>
  <c r="K1098" i="5"/>
  <c r="O1091" i="5"/>
  <c r="G1099" i="5"/>
  <c r="K1092" i="5"/>
  <c r="M1103" i="5"/>
  <c r="G1089" i="5"/>
  <c r="I1098" i="5"/>
  <c r="I1102" i="5"/>
  <c r="M1099" i="5"/>
  <c r="Q1092" i="5"/>
  <c r="M1089" i="5"/>
  <c r="O1098" i="5"/>
  <c r="I1100" i="5"/>
  <c r="M1093" i="5"/>
  <c r="G1102" i="5"/>
  <c r="K1099" i="5"/>
  <c r="K1090" i="5"/>
  <c r="O1100" i="5"/>
  <c r="G1095" i="5"/>
  <c r="M1102" i="5"/>
  <c r="Q1099" i="5"/>
  <c r="O1089" i="5"/>
  <c r="Q1098" i="5"/>
  <c r="G1091" i="5"/>
  <c r="K1101" i="5"/>
  <c r="O1094" i="5"/>
  <c r="I1090" i="5"/>
  <c r="M1100" i="5"/>
  <c r="M1091" i="5"/>
  <c r="Q1101" i="5"/>
  <c r="I1096" i="5"/>
  <c r="O1090" i="5"/>
  <c r="I1092" i="5"/>
  <c r="K1103" i="5"/>
  <c r="Q1095" i="5"/>
  <c r="K1091" i="5"/>
  <c r="O1101" i="5"/>
  <c r="O1092" i="5"/>
  <c r="Q1103" i="5"/>
  <c r="K1097" i="5"/>
  <c r="Q1091" i="5"/>
  <c r="K1093" i="5"/>
  <c r="G1098" i="5"/>
  <c r="M1092" i="5"/>
  <c r="O1103" i="5"/>
  <c r="Q1093" i="5"/>
  <c r="K1102" i="5"/>
  <c r="M1098" i="5"/>
  <c r="G1094" i="5"/>
  <c r="M1094" i="5"/>
  <c r="I1099" i="5"/>
  <c r="O1093" i="5"/>
  <c r="G1096" i="5"/>
  <c r="K1089" i="5"/>
  <c r="O1099" i="5"/>
  <c r="I1095" i="5"/>
  <c r="K1096" i="5"/>
  <c r="Q1090" i="5"/>
  <c r="K1094" i="5"/>
  <c r="M1097" i="5"/>
  <c r="G1093" i="5"/>
  <c r="M1095" i="5"/>
  <c r="I1094" i="5"/>
  <c r="O1096" i="5"/>
  <c r="K1095" i="5"/>
  <c r="Q1097" i="5"/>
  <c r="M1096" i="5"/>
  <c r="Q1089" i="5"/>
  <c r="G1100" i="5"/>
  <c r="O1097" i="5"/>
  <c r="Q1102" i="5"/>
  <c r="I1101" i="5"/>
  <c r="G1101" i="5"/>
  <c r="G1092" i="5"/>
  <c r="I1103" i="5"/>
  <c r="O1102" i="5"/>
  <c r="G1103" i="5"/>
  <c r="I1093" i="5"/>
  <c r="L1223" i="5"/>
  <c r="P1223" i="5"/>
  <c r="L1222" i="5"/>
  <c r="H1221" i="5"/>
  <c r="R1223" i="5"/>
  <c r="F1223" i="5"/>
  <c r="N1222" i="5"/>
  <c r="R1221" i="5"/>
  <c r="R1219" i="5"/>
  <c r="H1219" i="5"/>
  <c r="R1217" i="5"/>
  <c r="F1216" i="5"/>
  <c r="P1214" i="5"/>
  <c r="F1214" i="5"/>
  <c r="H1212" i="5"/>
  <c r="R1210" i="5"/>
  <c r="N1209" i="5"/>
  <c r="P1221" i="5"/>
  <c r="F1221" i="5"/>
  <c r="L1220" i="5"/>
  <c r="P1219" i="5"/>
  <c r="L1218" i="5"/>
  <c r="H1217" i="5"/>
  <c r="N1216" i="5"/>
  <c r="J1215" i="5"/>
  <c r="N1214" i="5"/>
  <c r="J1213" i="5"/>
  <c r="P1212" i="5"/>
  <c r="L1211" i="5"/>
  <c r="H1210" i="5"/>
  <c r="L1209" i="5"/>
  <c r="J1223" i="5"/>
  <c r="J1220" i="5"/>
  <c r="F1219" i="5"/>
  <c r="P1217" i="5"/>
  <c r="R1215" i="5"/>
  <c r="H1215" i="5"/>
  <c r="R1213" i="5"/>
  <c r="F1212" i="5"/>
  <c r="P1210" i="5"/>
  <c r="F1210" i="5"/>
  <c r="H1223" i="5"/>
  <c r="J1222" i="5"/>
  <c r="N1221" i="5"/>
  <c r="R1220" i="5"/>
  <c r="N1219" i="5"/>
  <c r="J1218" i="5"/>
  <c r="F1217" i="5"/>
  <c r="L1216" i="5"/>
  <c r="P1215" i="5"/>
  <c r="L1214" i="5"/>
  <c r="H1213" i="5"/>
  <c r="N1212" i="5"/>
  <c r="J1211" i="5"/>
  <c r="N1210" i="5"/>
  <c r="J1209" i="5"/>
  <c r="L1221" i="5"/>
  <c r="H1220" i="5"/>
  <c r="R1218" i="5"/>
  <c r="N1217" i="5"/>
  <c r="J1216" i="5"/>
  <c r="F1215" i="5"/>
  <c r="P1213" i="5"/>
  <c r="R1211" i="5"/>
  <c r="H1211" i="5"/>
  <c r="R1209" i="5"/>
  <c r="R1222" i="5"/>
  <c r="H1222" i="5"/>
  <c r="P1220" i="5"/>
  <c r="L1219" i="5"/>
  <c r="H1218" i="5"/>
  <c r="L1217" i="5"/>
  <c r="R1216" i="5"/>
  <c r="N1215" i="5"/>
  <c r="J1214" i="5"/>
  <c r="F1213" i="5"/>
  <c r="L1212" i="5"/>
  <c r="P1211" i="5"/>
  <c r="L1210" i="5"/>
  <c r="H1209" i="5"/>
  <c r="N1223" i="5"/>
  <c r="P1222" i="5"/>
  <c r="N1220" i="5"/>
  <c r="J1219" i="5"/>
  <c r="N1218" i="5"/>
  <c r="J1217" i="5"/>
  <c r="P1216" i="5"/>
  <c r="L1215" i="5"/>
  <c r="H1214" i="5"/>
  <c r="L1213" i="5"/>
  <c r="R1212" i="5"/>
  <c r="N1211" i="5"/>
  <c r="J1210" i="5"/>
  <c r="F1209" i="5"/>
  <c r="F1222" i="5"/>
  <c r="J1212" i="5"/>
  <c r="P1218" i="5"/>
  <c r="J1221" i="5"/>
  <c r="F1218" i="5"/>
  <c r="R1214" i="5"/>
  <c r="F1211" i="5"/>
  <c r="F1220" i="5"/>
  <c r="N1213" i="5"/>
  <c r="H1216" i="5"/>
  <c r="P1209" i="5"/>
  <c r="K1213" i="5"/>
  <c r="G1218" i="5"/>
  <c r="M1212" i="5"/>
  <c r="O1223" i="5"/>
  <c r="K1222" i="5"/>
  <c r="M1218" i="5"/>
  <c r="M1214" i="5"/>
  <c r="I1219" i="5"/>
  <c r="O1213" i="5"/>
  <c r="K1209" i="5"/>
  <c r="O1219" i="5"/>
  <c r="O1215" i="5"/>
  <c r="G1210" i="5"/>
  <c r="K1220" i="5"/>
  <c r="Q1214" i="5"/>
  <c r="M1210" i="5"/>
  <c r="Q1220" i="5"/>
  <c r="Q1216" i="5"/>
  <c r="I1211" i="5"/>
  <c r="M1221" i="5"/>
  <c r="G1217" i="5"/>
  <c r="O1211" i="5"/>
  <c r="G1219" i="5"/>
  <c r="K1212" i="5"/>
  <c r="M1223" i="5"/>
  <c r="G1222" i="5"/>
  <c r="I1218" i="5"/>
  <c r="Q1212" i="5"/>
  <c r="I1220" i="5"/>
  <c r="M1213" i="5"/>
  <c r="G1209" i="5"/>
  <c r="K1219" i="5"/>
  <c r="G1215" i="5"/>
  <c r="G1211" i="5"/>
  <c r="K1221" i="5"/>
  <c r="O1214" i="5"/>
  <c r="I1210" i="5"/>
  <c r="M1220" i="5"/>
  <c r="I1216" i="5"/>
  <c r="I1212" i="5"/>
  <c r="K1223" i="5"/>
  <c r="Q1215" i="5"/>
  <c r="K1211" i="5"/>
  <c r="O1221" i="5"/>
  <c r="K1217" i="5"/>
  <c r="Q1210" i="5"/>
  <c r="G1223" i="5"/>
  <c r="G1216" i="5"/>
  <c r="G1214" i="5"/>
  <c r="Q1209" i="5"/>
  <c r="G1220" i="5"/>
  <c r="G1213" i="5"/>
  <c r="I1217" i="5"/>
  <c r="I1215" i="5"/>
  <c r="Q1222" i="5"/>
  <c r="I1221" i="5"/>
  <c r="I1214" i="5"/>
  <c r="I1222" i="5"/>
  <c r="K1218" i="5"/>
  <c r="K1216" i="5"/>
  <c r="G1212" i="5"/>
  <c r="I1223" i="5"/>
  <c r="K1215" i="5"/>
  <c r="I1209" i="5"/>
  <c r="M1219" i="5"/>
  <c r="M1217" i="5"/>
  <c r="I1213" i="5"/>
  <c r="M1216" i="5"/>
  <c r="K1210" i="5"/>
  <c r="O1220" i="5"/>
  <c r="M1209" i="5"/>
  <c r="O1218" i="5"/>
  <c r="K1214" i="5"/>
  <c r="O1217" i="5"/>
  <c r="M1211" i="5"/>
  <c r="Q1221" i="5"/>
  <c r="M1222" i="5"/>
  <c r="Q1219" i="5"/>
  <c r="M1215" i="5"/>
  <c r="O1222" i="5"/>
  <c r="Q1218" i="5"/>
  <c r="O1212" i="5"/>
  <c r="Q1223" i="5"/>
  <c r="O1210" i="5"/>
  <c r="O1216" i="5"/>
  <c r="O1209" i="5"/>
  <c r="G1221" i="5"/>
  <c r="Q1213" i="5"/>
  <c r="Q1211" i="5"/>
  <c r="Q1217" i="5"/>
  <c r="P998" i="5"/>
  <c r="F998" i="5"/>
  <c r="H996" i="5"/>
  <c r="R994" i="5"/>
  <c r="N993" i="5"/>
  <c r="J992" i="5"/>
  <c r="F991" i="5"/>
  <c r="P989" i="5"/>
  <c r="R987" i="5"/>
  <c r="H987" i="5"/>
  <c r="R985" i="5"/>
  <c r="F984" i="5"/>
  <c r="N998" i="5"/>
  <c r="J997" i="5"/>
  <c r="P996" i="5"/>
  <c r="L995" i="5"/>
  <c r="H994" i="5"/>
  <c r="L993" i="5"/>
  <c r="R992" i="5"/>
  <c r="N991" i="5"/>
  <c r="J990" i="5"/>
  <c r="F989" i="5"/>
  <c r="L988" i="5"/>
  <c r="P987" i="5"/>
  <c r="L986" i="5"/>
  <c r="H985" i="5"/>
  <c r="N984" i="5"/>
  <c r="R997" i="5"/>
  <c r="F996" i="5"/>
  <c r="P994" i="5"/>
  <c r="F994" i="5"/>
  <c r="H992" i="5"/>
  <c r="R990" i="5"/>
  <c r="N989" i="5"/>
  <c r="J988" i="5"/>
  <c r="F987" i="5"/>
  <c r="P985" i="5"/>
  <c r="L998" i="5"/>
  <c r="H997" i="5"/>
  <c r="N996" i="5"/>
  <c r="J995" i="5"/>
  <c r="N994" i="5"/>
  <c r="J993" i="5"/>
  <c r="P992" i="5"/>
  <c r="L991" i="5"/>
  <c r="H990" i="5"/>
  <c r="L989" i="5"/>
  <c r="R988" i="5"/>
  <c r="N987" i="5"/>
  <c r="J986" i="5"/>
  <c r="F985" i="5"/>
  <c r="L984" i="5"/>
  <c r="P997" i="5"/>
  <c r="R995" i="5"/>
  <c r="H995" i="5"/>
  <c r="R993" i="5"/>
  <c r="F992" i="5"/>
  <c r="P990" i="5"/>
  <c r="F990" i="5"/>
  <c r="H988" i="5"/>
  <c r="R986" i="5"/>
  <c r="N985" i="5"/>
  <c r="J984" i="5"/>
  <c r="J998" i="5"/>
  <c r="F997" i="5"/>
  <c r="L996" i="5"/>
  <c r="P995" i="5"/>
  <c r="L994" i="5"/>
  <c r="H993" i="5"/>
  <c r="N992" i="5"/>
  <c r="J991" i="5"/>
  <c r="N990" i="5"/>
  <c r="J989" i="5"/>
  <c r="P988" i="5"/>
  <c r="L987" i="5"/>
  <c r="H986" i="5"/>
  <c r="L985" i="5"/>
  <c r="R984" i="5"/>
  <c r="R998" i="5"/>
  <c r="N997" i="5"/>
  <c r="J996" i="5"/>
  <c r="F995" i="5"/>
  <c r="P993" i="5"/>
  <c r="R991" i="5"/>
  <c r="H991" i="5"/>
  <c r="R989" i="5"/>
  <c r="F988" i="5"/>
  <c r="P986" i="5"/>
  <c r="F986" i="5"/>
  <c r="H984" i="5"/>
  <c r="L992" i="5"/>
  <c r="H989" i="5"/>
  <c r="J985" i="5"/>
  <c r="N995" i="5"/>
  <c r="H998" i="5"/>
  <c r="P991" i="5"/>
  <c r="N988" i="5"/>
  <c r="P984" i="5"/>
  <c r="J994" i="5"/>
  <c r="L997" i="5"/>
  <c r="J987" i="5"/>
  <c r="L990" i="5"/>
  <c r="F993" i="5"/>
  <c r="N986" i="5"/>
  <c r="R996" i="5"/>
  <c r="G989" i="5"/>
  <c r="O992" i="5"/>
  <c r="I988" i="5"/>
  <c r="O990" i="5"/>
  <c r="I986" i="5"/>
  <c r="M996" i="5"/>
  <c r="I990" i="5"/>
  <c r="O984" i="5"/>
  <c r="Q993" i="5"/>
  <c r="K989" i="5"/>
  <c r="Q991" i="5"/>
  <c r="K987" i="5"/>
  <c r="M998" i="5"/>
  <c r="K991" i="5"/>
  <c r="O997" i="5"/>
  <c r="G996" i="5"/>
  <c r="M990" i="5"/>
  <c r="G994" i="5"/>
  <c r="M988" i="5"/>
  <c r="G997" i="5"/>
  <c r="I993" i="5"/>
  <c r="G991" i="5"/>
  <c r="M992" i="5"/>
  <c r="Q985" i="5"/>
  <c r="G998" i="5"/>
  <c r="O991" i="5"/>
  <c r="I995" i="5"/>
  <c r="O989" i="5"/>
  <c r="G984" i="5"/>
  <c r="K994" i="5"/>
  <c r="I992" i="5"/>
  <c r="M997" i="5"/>
  <c r="O993" i="5"/>
  <c r="G988" i="5"/>
  <c r="Q992" i="5"/>
  <c r="G986" i="5"/>
  <c r="K996" i="5"/>
  <c r="Q990" i="5"/>
  <c r="I985" i="5"/>
  <c r="M995" i="5"/>
  <c r="I997" i="5"/>
  <c r="K993" i="5"/>
  <c r="M984" i="5"/>
  <c r="Q994" i="5"/>
  <c r="I989" i="5"/>
  <c r="Q997" i="5"/>
  <c r="G995" i="5"/>
  <c r="I987" i="5"/>
  <c r="K998" i="5"/>
  <c r="G993" i="5"/>
  <c r="K986" i="5"/>
  <c r="O996" i="5"/>
  <c r="I984" i="5"/>
  <c r="M994" i="5"/>
  <c r="O985" i="5"/>
  <c r="K990" i="5"/>
  <c r="Q984" i="5"/>
  <c r="I996" i="5"/>
  <c r="K988" i="5"/>
  <c r="I994" i="5"/>
  <c r="M987" i="5"/>
  <c r="O998" i="5"/>
  <c r="Q986" i="5"/>
  <c r="M991" i="5"/>
  <c r="G987" i="5"/>
  <c r="I998" i="5"/>
  <c r="M989" i="5"/>
  <c r="G985" i="5"/>
  <c r="K995" i="5"/>
  <c r="O988" i="5"/>
  <c r="M986" i="5"/>
  <c r="O986" i="5"/>
  <c r="Q987" i="5"/>
  <c r="K985" i="5"/>
  <c r="G990" i="5"/>
  <c r="O987" i="5"/>
  <c r="I991" i="5"/>
  <c r="Q989" i="5"/>
  <c r="Q988" i="5"/>
  <c r="K992" i="5"/>
  <c r="G992" i="5"/>
  <c r="O995" i="5"/>
  <c r="K984" i="5"/>
  <c r="M993" i="5"/>
  <c r="Q996" i="5"/>
  <c r="K997" i="5"/>
  <c r="O994" i="5"/>
  <c r="Q998" i="5"/>
  <c r="M985" i="5"/>
  <c r="Q995" i="5"/>
  <c r="R773" i="5"/>
  <c r="N771" i="5"/>
  <c r="R770" i="5"/>
  <c r="H770" i="5"/>
  <c r="P768" i="5"/>
  <c r="N766" i="5"/>
  <c r="R765" i="5"/>
  <c r="N763" i="5"/>
  <c r="R762" i="5"/>
  <c r="H762" i="5"/>
  <c r="P760" i="5"/>
  <c r="P773" i="5"/>
  <c r="F773" i="5"/>
  <c r="J772" i="5"/>
  <c r="L771" i="5"/>
  <c r="L769" i="5"/>
  <c r="N768" i="5"/>
  <c r="R767" i="5"/>
  <c r="H767" i="5"/>
  <c r="L766" i="5"/>
  <c r="P765" i="5"/>
  <c r="F765" i="5"/>
  <c r="J764" i="5"/>
  <c r="L763" i="5"/>
  <c r="L761" i="5"/>
  <c r="N760" i="5"/>
  <c r="R759" i="5"/>
  <c r="H759" i="5"/>
  <c r="H772" i="5"/>
  <c r="P770" i="5"/>
  <c r="F770" i="5"/>
  <c r="J769" i="5"/>
  <c r="F767" i="5"/>
  <c r="J766" i="5"/>
  <c r="H764" i="5"/>
  <c r="P762" i="5"/>
  <c r="F762" i="5"/>
  <c r="J761" i="5"/>
  <c r="F759" i="5"/>
  <c r="N773" i="5"/>
  <c r="R772" i="5"/>
  <c r="F772" i="5"/>
  <c r="J771" i="5"/>
  <c r="H769" i="5"/>
  <c r="L768" i="5"/>
  <c r="P767" i="5"/>
  <c r="N765" i="5"/>
  <c r="R764" i="5"/>
  <c r="F764" i="5"/>
  <c r="J763" i="5"/>
  <c r="H761" i="5"/>
  <c r="L760" i="5"/>
  <c r="P759" i="5"/>
  <c r="P772" i="5"/>
  <c r="N770" i="5"/>
  <c r="R769" i="5"/>
  <c r="N767" i="5"/>
  <c r="R766" i="5"/>
  <c r="H766" i="5"/>
  <c r="P764" i="5"/>
  <c r="N762" i="5"/>
  <c r="R761" i="5"/>
  <c r="N759" i="5"/>
  <c r="L773" i="5"/>
  <c r="N772" i="5"/>
  <c r="R771" i="5"/>
  <c r="H771" i="5"/>
  <c r="L770" i="5"/>
  <c r="P769" i="5"/>
  <c r="F769" i="5"/>
  <c r="J768" i="5"/>
  <c r="L767" i="5"/>
  <c r="L765" i="5"/>
  <c r="N764" i="5"/>
  <c r="R763" i="5"/>
  <c r="H763" i="5"/>
  <c r="L762" i="5"/>
  <c r="P761" i="5"/>
  <c r="F761" i="5"/>
  <c r="J760" i="5"/>
  <c r="L759" i="5"/>
  <c r="J773" i="5"/>
  <c r="F771" i="5"/>
  <c r="J770" i="5"/>
  <c r="H768" i="5"/>
  <c r="P766" i="5"/>
  <c r="F766" i="5"/>
  <c r="J765" i="5"/>
  <c r="F763" i="5"/>
  <c r="J762" i="5"/>
  <c r="H760" i="5"/>
  <c r="H773" i="5"/>
  <c r="L772" i="5"/>
  <c r="P771" i="5"/>
  <c r="N769" i="5"/>
  <c r="R768" i="5"/>
  <c r="F768" i="5"/>
  <c r="J767" i="5"/>
  <c r="H765" i="5"/>
  <c r="L764" i="5"/>
  <c r="P763" i="5"/>
  <c r="N761" i="5"/>
  <c r="R760" i="5"/>
  <c r="F760" i="5"/>
  <c r="J759" i="5"/>
  <c r="K761" i="5"/>
  <c r="K768" i="5"/>
  <c r="Q770" i="5"/>
  <c r="K767" i="5"/>
  <c r="O772" i="5"/>
  <c r="G771" i="5"/>
  <c r="G769" i="5"/>
  <c r="K766" i="5"/>
  <c r="M765" i="5"/>
  <c r="M762" i="5"/>
  <c r="M768" i="5"/>
  <c r="Q763" i="5"/>
  <c r="Q760" i="5"/>
  <c r="G773" i="5"/>
  <c r="I770" i="5"/>
  <c r="M767" i="5"/>
  <c r="O763" i="5"/>
  <c r="K772" i="5"/>
  <c r="M769" i="5"/>
  <c r="G763" i="5"/>
  <c r="G761" i="5"/>
  <c r="K771" i="5"/>
  <c r="M759" i="5"/>
  <c r="O768" i="5"/>
  <c r="Q767" i="5"/>
  <c r="Q764" i="5"/>
  <c r="K760" i="5"/>
  <c r="M761" i="5"/>
  <c r="K759" i="5"/>
  <c r="Q773" i="5"/>
  <c r="I764" i="5"/>
  <c r="I762" i="5"/>
  <c r="K773" i="5"/>
  <c r="M772" i="5"/>
  <c r="Q769" i="5"/>
  <c r="Q772" i="5"/>
  <c r="G770" i="5"/>
  <c r="G767" i="5"/>
  <c r="G766" i="5"/>
  <c r="I767" i="5"/>
  <c r="O761" i="5"/>
  <c r="K765" i="5"/>
  <c r="K763" i="5"/>
  <c r="O760" i="5"/>
  <c r="Q759" i="5"/>
  <c r="I771" i="5"/>
  <c r="G759" i="5"/>
  <c r="I768" i="5"/>
  <c r="O770" i="5"/>
  <c r="I772" i="5"/>
  <c r="Q762" i="5"/>
  <c r="M766" i="5"/>
  <c r="M764" i="5"/>
  <c r="O771" i="5"/>
  <c r="Q761" i="5"/>
  <c r="G762" i="5"/>
  <c r="I773" i="5"/>
  <c r="G772" i="5"/>
  <c r="K769" i="5"/>
  <c r="Q771" i="5"/>
  <c r="I759" i="5"/>
  <c r="M760" i="5"/>
  <c r="G765" i="5"/>
  <c r="O767" i="5"/>
  <c r="O765" i="5"/>
  <c r="O773" i="5"/>
  <c r="G764" i="5"/>
  <c r="I763" i="5"/>
  <c r="I760" i="5"/>
  <c r="M770" i="5"/>
  <c r="O762" i="5"/>
  <c r="O769" i="5"/>
  <c r="I766" i="5"/>
  <c r="O759" i="5"/>
  <c r="Q768" i="5"/>
  <c r="Q766" i="5"/>
  <c r="I765" i="5"/>
  <c r="K764" i="5"/>
  <c r="O764" i="5"/>
  <c r="Q765" i="5"/>
  <c r="G768" i="5"/>
  <c r="I769" i="5"/>
  <c r="G760" i="5"/>
  <c r="K770" i="5"/>
  <c r="I761" i="5"/>
  <c r="M771" i="5"/>
  <c r="K762" i="5"/>
  <c r="M773" i="5"/>
  <c r="O766" i="5"/>
  <c r="M763" i="5"/>
  <c r="N742" i="5"/>
  <c r="R741" i="5"/>
  <c r="R743" i="5"/>
  <c r="H743" i="5"/>
  <c r="L742" i="5"/>
  <c r="P741" i="5"/>
  <c r="F741" i="5"/>
  <c r="J740" i="5"/>
  <c r="N739" i="5"/>
  <c r="F739" i="5"/>
  <c r="L738" i="5"/>
  <c r="R737" i="5"/>
  <c r="J737" i="5"/>
  <c r="P736" i="5"/>
  <c r="H736" i="5"/>
  <c r="N735" i="5"/>
  <c r="F735" i="5"/>
  <c r="L734" i="5"/>
  <c r="R733" i="5"/>
  <c r="J733" i="5"/>
  <c r="P732" i="5"/>
  <c r="H732" i="5"/>
  <c r="N731" i="5"/>
  <c r="F731" i="5"/>
  <c r="L730" i="5"/>
  <c r="R729" i="5"/>
  <c r="J729" i="5"/>
  <c r="F743" i="5"/>
  <c r="J742" i="5"/>
  <c r="H740" i="5"/>
  <c r="P743" i="5"/>
  <c r="N741" i="5"/>
  <c r="R740" i="5"/>
  <c r="F740" i="5"/>
  <c r="L739" i="5"/>
  <c r="R738" i="5"/>
  <c r="J738" i="5"/>
  <c r="P737" i="5"/>
  <c r="H737" i="5"/>
  <c r="N736" i="5"/>
  <c r="F736" i="5"/>
  <c r="L735" i="5"/>
  <c r="R734" i="5"/>
  <c r="J734" i="5"/>
  <c r="P733" i="5"/>
  <c r="H733" i="5"/>
  <c r="N732" i="5"/>
  <c r="F732" i="5"/>
  <c r="L731" i="5"/>
  <c r="R730" i="5"/>
  <c r="J730" i="5"/>
  <c r="P729" i="5"/>
  <c r="H729" i="5"/>
  <c r="N743" i="5"/>
  <c r="R742" i="5"/>
  <c r="H742" i="5"/>
  <c r="P740" i="5"/>
  <c r="L743" i="5"/>
  <c r="L741" i="5"/>
  <c r="N740" i="5"/>
  <c r="R739" i="5"/>
  <c r="J739" i="5"/>
  <c r="P738" i="5"/>
  <c r="H738" i="5"/>
  <c r="N737" i="5"/>
  <c r="F737" i="5"/>
  <c r="L736" i="5"/>
  <c r="R735" i="5"/>
  <c r="J735" i="5"/>
  <c r="P734" i="5"/>
  <c r="H734" i="5"/>
  <c r="N733" i="5"/>
  <c r="F733" i="5"/>
  <c r="L732" i="5"/>
  <c r="R731" i="5"/>
  <c r="J731" i="5"/>
  <c r="P730" i="5"/>
  <c r="H730" i="5"/>
  <c r="N729" i="5"/>
  <c r="F729" i="5"/>
  <c r="P742" i="5"/>
  <c r="F742" i="5"/>
  <c r="J741" i="5"/>
  <c r="J743" i="5"/>
  <c r="H741" i="5"/>
  <c r="L740" i="5"/>
  <c r="P739" i="5"/>
  <c r="H739" i="5"/>
  <c r="N738" i="5"/>
  <c r="F738" i="5"/>
  <c r="L737" i="5"/>
  <c r="R736" i="5"/>
  <c r="J736" i="5"/>
  <c r="P735" i="5"/>
  <c r="H735" i="5"/>
  <c r="N734" i="5"/>
  <c r="F734" i="5"/>
  <c r="L733" i="5"/>
  <c r="R732" i="5"/>
  <c r="J732" i="5"/>
  <c r="P731" i="5"/>
  <c r="H731" i="5"/>
  <c r="N730" i="5"/>
  <c r="F730" i="5"/>
  <c r="L729" i="5"/>
  <c r="I740" i="5"/>
  <c r="I731" i="5"/>
  <c r="I738" i="5"/>
  <c r="M732" i="5"/>
  <c r="K737" i="5"/>
  <c r="G738" i="5"/>
  <c r="G741" i="5"/>
  <c r="O734" i="5"/>
  <c r="O729" i="5"/>
  <c r="Q733" i="5"/>
  <c r="G734" i="5"/>
  <c r="G731" i="5"/>
  <c r="K741" i="5"/>
  <c r="I739" i="5"/>
  <c r="K732" i="5"/>
  <c r="O741" i="5"/>
  <c r="G737" i="5"/>
  <c r="K742" i="5"/>
  <c r="M738" i="5"/>
  <c r="Q735" i="5"/>
  <c r="O742" i="5"/>
  <c r="G736" i="5"/>
  <c r="I732" i="5"/>
  <c r="K743" i="5"/>
  <c r="K740" i="5"/>
  <c r="M740" i="5"/>
  <c r="K729" i="5"/>
  <c r="O739" i="5"/>
  <c r="G733" i="5"/>
  <c r="I737" i="5"/>
  <c r="K736" i="5"/>
  <c r="K733" i="5"/>
  <c r="O743" i="5"/>
  <c r="M730" i="5"/>
  <c r="Q740" i="5"/>
  <c r="K735" i="5"/>
  <c r="I729" i="5"/>
  <c r="K738" i="5"/>
  <c r="M737" i="5"/>
  <c r="M734" i="5"/>
  <c r="I730" i="5"/>
  <c r="O731" i="5"/>
  <c r="Q730" i="5"/>
  <c r="Q738" i="5"/>
  <c r="I742" i="5"/>
  <c r="M739" i="5"/>
  <c r="M742" i="5"/>
  <c r="O738" i="5"/>
  <c r="O735" i="5"/>
  <c r="G730" i="5"/>
  <c r="O733" i="5"/>
  <c r="Q732" i="5"/>
  <c r="I734" i="5"/>
  <c r="G743" i="5"/>
  <c r="K730" i="5"/>
  <c r="O740" i="5"/>
  <c r="M729" i="5"/>
  <c r="Q739" i="5"/>
  <c r="Q736" i="5"/>
  <c r="K731" i="5"/>
  <c r="M733" i="5"/>
  <c r="G729" i="5"/>
  <c r="M741" i="5"/>
  <c r="K739" i="5"/>
  <c r="G735" i="5"/>
  <c r="M736" i="5"/>
  <c r="M731" i="5"/>
  <c r="Q741" i="5"/>
  <c r="O730" i="5"/>
  <c r="G739" i="5"/>
  <c r="Q734" i="5"/>
  <c r="M743" i="5"/>
  <c r="G742" i="5"/>
  <c r="I736" i="5"/>
  <c r="O737" i="5"/>
  <c r="O732" i="5"/>
  <c r="Q743" i="5"/>
  <c r="Q731" i="5"/>
  <c r="G732" i="5"/>
  <c r="I743" i="5"/>
  <c r="I733" i="5"/>
  <c r="K734" i="5"/>
  <c r="M735" i="5"/>
  <c r="I735" i="5"/>
  <c r="O736" i="5"/>
  <c r="Q737" i="5"/>
  <c r="Q729" i="5"/>
  <c r="G740" i="5"/>
  <c r="Q742" i="5"/>
  <c r="I741" i="5"/>
  <c r="R818" i="5"/>
  <c r="H818" i="5"/>
  <c r="P816" i="5"/>
  <c r="N814" i="5"/>
  <c r="R813" i="5"/>
  <c r="N811" i="5"/>
  <c r="R810" i="5"/>
  <c r="H810" i="5"/>
  <c r="P808" i="5"/>
  <c r="N806" i="5"/>
  <c r="R805" i="5"/>
  <c r="L817" i="5"/>
  <c r="N816" i="5"/>
  <c r="R815" i="5"/>
  <c r="H815" i="5"/>
  <c r="L814" i="5"/>
  <c r="P813" i="5"/>
  <c r="F813" i="5"/>
  <c r="J812" i="5"/>
  <c r="L811" i="5"/>
  <c r="L809" i="5"/>
  <c r="N808" i="5"/>
  <c r="R807" i="5"/>
  <c r="H807" i="5"/>
  <c r="L806" i="5"/>
  <c r="P805" i="5"/>
  <c r="F805" i="5"/>
  <c r="J804" i="5"/>
  <c r="P818" i="5"/>
  <c r="F818" i="5"/>
  <c r="J817" i="5"/>
  <c r="F815" i="5"/>
  <c r="J814" i="5"/>
  <c r="H812" i="5"/>
  <c r="P810" i="5"/>
  <c r="F810" i="5"/>
  <c r="J809" i="5"/>
  <c r="F807" i="5"/>
  <c r="J806" i="5"/>
  <c r="H804" i="5"/>
  <c r="H817" i="5"/>
  <c r="L816" i="5"/>
  <c r="P815" i="5"/>
  <c r="N813" i="5"/>
  <c r="R812" i="5"/>
  <c r="F812" i="5"/>
  <c r="J811" i="5"/>
  <c r="H809" i="5"/>
  <c r="L808" i="5"/>
  <c r="P807" i="5"/>
  <c r="N805" i="5"/>
  <c r="R804" i="5"/>
  <c r="F804" i="5"/>
  <c r="N818" i="5"/>
  <c r="R817" i="5"/>
  <c r="N815" i="5"/>
  <c r="R814" i="5"/>
  <c r="H814" i="5"/>
  <c r="P812" i="5"/>
  <c r="N810" i="5"/>
  <c r="R809" i="5"/>
  <c r="N807" i="5"/>
  <c r="R806" i="5"/>
  <c r="H806" i="5"/>
  <c r="P804" i="5"/>
  <c r="L818" i="5"/>
  <c r="P817" i="5"/>
  <c r="F817" i="5"/>
  <c r="J816" i="5"/>
  <c r="L815" i="5"/>
  <c r="L813" i="5"/>
  <c r="N812" i="5"/>
  <c r="R811" i="5"/>
  <c r="H811" i="5"/>
  <c r="L810" i="5"/>
  <c r="P809" i="5"/>
  <c r="F809" i="5"/>
  <c r="J808" i="5"/>
  <c r="L807" i="5"/>
  <c r="L805" i="5"/>
  <c r="N804" i="5"/>
  <c r="J818" i="5"/>
  <c r="H816" i="5"/>
  <c r="P814" i="5"/>
  <c r="F814" i="5"/>
  <c r="J813" i="5"/>
  <c r="F811" i="5"/>
  <c r="J810" i="5"/>
  <c r="H808" i="5"/>
  <c r="P806" i="5"/>
  <c r="F806" i="5"/>
  <c r="J805" i="5"/>
  <c r="N817" i="5"/>
  <c r="R816" i="5"/>
  <c r="F816" i="5"/>
  <c r="J815" i="5"/>
  <c r="H813" i="5"/>
  <c r="L812" i="5"/>
  <c r="P811" i="5"/>
  <c r="N809" i="5"/>
  <c r="R808" i="5"/>
  <c r="F808" i="5"/>
  <c r="J807" i="5"/>
  <c r="H805" i="5"/>
  <c r="L804" i="5"/>
  <c r="G812" i="5"/>
  <c r="I817" i="5"/>
  <c r="M814" i="5"/>
  <c r="M810" i="5"/>
  <c r="M808" i="5"/>
  <c r="Q807" i="5"/>
  <c r="M817" i="5"/>
  <c r="O813" i="5"/>
  <c r="I809" i="5"/>
  <c r="G804" i="5"/>
  <c r="I813" i="5"/>
  <c r="K805" i="5"/>
  <c r="O815" i="5"/>
  <c r="O811" i="5"/>
  <c r="O809" i="5"/>
  <c r="G810" i="5"/>
  <c r="M804" i="5"/>
  <c r="Q814" i="5"/>
  <c r="G817" i="5"/>
  <c r="K814" i="5"/>
  <c r="M806" i="5"/>
  <c r="Q816" i="5"/>
  <c r="Q812" i="5"/>
  <c r="Q810" i="5"/>
  <c r="I811" i="5"/>
  <c r="O805" i="5"/>
  <c r="M811" i="5"/>
  <c r="I805" i="5"/>
  <c r="M815" i="5"/>
  <c r="O807" i="5"/>
  <c r="Q818" i="5"/>
  <c r="Q804" i="5"/>
  <c r="G815" i="5"/>
  <c r="G813" i="5"/>
  <c r="K812" i="5"/>
  <c r="Q806" i="5"/>
  <c r="O812" i="5"/>
  <c r="K806" i="5"/>
  <c r="O816" i="5"/>
  <c r="Q808" i="5"/>
  <c r="Q817" i="5"/>
  <c r="I816" i="5"/>
  <c r="I814" i="5"/>
  <c r="K817" i="5"/>
  <c r="M813" i="5"/>
  <c r="G809" i="5"/>
  <c r="O804" i="5"/>
  <c r="Q813" i="5"/>
  <c r="M807" i="5"/>
  <c r="O818" i="5"/>
  <c r="G811" i="5"/>
  <c r="G807" i="5"/>
  <c r="I818" i="5"/>
  <c r="G805" i="5"/>
  <c r="K815" i="5"/>
  <c r="K804" i="5"/>
  <c r="O814" i="5"/>
  <c r="I810" i="5"/>
  <c r="O817" i="5"/>
  <c r="G816" i="5"/>
  <c r="O808" i="5"/>
  <c r="I812" i="5"/>
  <c r="I808" i="5"/>
  <c r="I806" i="5"/>
  <c r="M816" i="5"/>
  <c r="M805" i="5"/>
  <c r="Q815" i="5"/>
  <c r="K811" i="5"/>
  <c r="Q805" i="5"/>
  <c r="G818" i="5"/>
  <c r="Q809" i="5"/>
  <c r="I804" i="5"/>
  <c r="K813" i="5"/>
  <c r="K809" i="5"/>
  <c r="K807" i="5"/>
  <c r="M818" i="5"/>
  <c r="O806" i="5"/>
  <c r="M812" i="5"/>
  <c r="G808" i="5"/>
  <c r="I807" i="5"/>
  <c r="K818" i="5"/>
  <c r="K808" i="5"/>
  <c r="M809" i="5"/>
  <c r="K810" i="5"/>
  <c r="O810" i="5"/>
  <c r="Q811" i="5"/>
  <c r="G814" i="5"/>
  <c r="I815" i="5"/>
  <c r="G806" i="5"/>
  <c r="K816" i="5"/>
  <c r="H1028" i="5"/>
  <c r="R1026" i="5"/>
  <c r="N1025" i="5"/>
  <c r="J1024" i="5"/>
  <c r="F1023" i="5"/>
  <c r="P1021" i="5"/>
  <c r="R1019" i="5"/>
  <c r="H1019" i="5"/>
  <c r="R1017" i="5"/>
  <c r="F1016" i="5"/>
  <c r="P1014" i="5"/>
  <c r="F1014" i="5"/>
  <c r="P1028" i="5"/>
  <c r="L1027" i="5"/>
  <c r="H1026" i="5"/>
  <c r="L1025" i="5"/>
  <c r="R1024" i="5"/>
  <c r="N1023" i="5"/>
  <c r="J1022" i="5"/>
  <c r="F1021" i="5"/>
  <c r="L1020" i="5"/>
  <c r="P1019" i="5"/>
  <c r="L1018" i="5"/>
  <c r="H1017" i="5"/>
  <c r="N1016" i="5"/>
  <c r="J1015" i="5"/>
  <c r="N1014" i="5"/>
  <c r="F1028" i="5"/>
  <c r="P1026" i="5"/>
  <c r="F1026" i="5"/>
  <c r="H1024" i="5"/>
  <c r="R1022" i="5"/>
  <c r="N1021" i="5"/>
  <c r="J1020" i="5"/>
  <c r="F1019" i="5"/>
  <c r="P1017" i="5"/>
  <c r="R1015" i="5"/>
  <c r="H1015" i="5"/>
  <c r="N1028" i="5"/>
  <c r="J1027" i="5"/>
  <c r="N1026" i="5"/>
  <c r="J1025" i="5"/>
  <c r="P1024" i="5"/>
  <c r="L1023" i="5"/>
  <c r="H1022" i="5"/>
  <c r="L1021" i="5"/>
  <c r="R1020" i="5"/>
  <c r="N1019" i="5"/>
  <c r="J1018" i="5"/>
  <c r="F1017" i="5"/>
  <c r="L1016" i="5"/>
  <c r="P1015" i="5"/>
  <c r="L1014" i="5"/>
  <c r="R1027" i="5"/>
  <c r="H1027" i="5"/>
  <c r="R1025" i="5"/>
  <c r="F1024" i="5"/>
  <c r="P1022" i="5"/>
  <c r="F1022" i="5"/>
  <c r="H1020" i="5"/>
  <c r="R1018" i="5"/>
  <c r="N1017" i="5"/>
  <c r="J1016" i="5"/>
  <c r="F1015" i="5"/>
  <c r="L1028" i="5"/>
  <c r="P1027" i="5"/>
  <c r="L1026" i="5"/>
  <c r="H1025" i="5"/>
  <c r="N1024" i="5"/>
  <c r="J1023" i="5"/>
  <c r="N1022" i="5"/>
  <c r="J1021" i="5"/>
  <c r="P1020" i="5"/>
  <c r="L1019" i="5"/>
  <c r="H1018" i="5"/>
  <c r="L1017" i="5"/>
  <c r="R1016" i="5"/>
  <c r="N1015" i="5"/>
  <c r="J1014" i="5"/>
  <c r="J1028" i="5"/>
  <c r="F1027" i="5"/>
  <c r="P1025" i="5"/>
  <c r="R1023" i="5"/>
  <c r="H1023" i="5"/>
  <c r="R1021" i="5"/>
  <c r="F1020" i="5"/>
  <c r="P1018" i="5"/>
  <c r="F1018" i="5"/>
  <c r="H1016" i="5"/>
  <c r="R1014" i="5"/>
  <c r="J1019" i="5"/>
  <c r="L1022" i="5"/>
  <c r="L1015" i="5"/>
  <c r="R1028" i="5"/>
  <c r="F1025" i="5"/>
  <c r="N1018" i="5"/>
  <c r="L1024" i="5"/>
  <c r="H1021" i="5"/>
  <c r="J1017" i="5"/>
  <c r="H1014" i="5"/>
  <c r="N1027" i="5"/>
  <c r="P1023" i="5"/>
  <c r="N1020" i="5"/>
  <c r="P1016" i="5"/>
  <c r="J1026" i="5"/>
  <c r="M1020" i="5"/>
  <c r="I1025" i="5"/>
  <c r="Q1020" i="5"/>
  <c r="G1014" i="5"/>
  <c r="I1023" i="5"/>
  <c r="M1016" i="5"/>
  <c r="Q1026" i="5"/>
  <c r="O1021" i="5"/>
  <c r="G1016" i="5"/>
  <c r="K1026" i="5"/>
  <c r="G1023" i="5"/>
  <c r="G1027" i="5"/>
  <c r="K1024" i="5"/>
  <c r="O1017" i="5"/>
  <c r="Q1028" i="5"/>
  <c r="Q1022" i="5"/>
  <c r="I1017" i="5"/>
  <c r="K1028" i="5"/>
  <c r="I1024" i="5"/>
  <c r="I1015" i="5"/>
  <c r="M1025" i="5"/>
  <c r="Q1018" i="5"/>
  <c r="K1027" i="5"/>
  <c r="M1023" i="5"/>
  <c r="M1022" i="5"/>
  <c r="Q1027" i="5"/>
  <c r="G1025" i="5"/>
  <c r="K1018" i="5"/>
  <c r="G1015" i="5"/>
  <c r="K1025" i="5"/>
  <c r="K1016" i="5"/>
  <c r="O1026" i="5"/>
  <c r="G1021" i="5"/>
  <c r="K1014" i="5"/>
  <c r="O1024" i="5"/>
  <c r="M1027" i="5"/>
  <c r="O1023" i="5"/>
  <c r="Q1014" i="5"/>
  <c r="I1026" i="5"/>
  <c r="M1019" i="5"/>
  <c r="I1016" i="5"/>
  <c r="M1026" i="5"/>
  <c r="M1017" i="5"/>
  <c r="O1028" i="5"/>
  <c r="I1022" i="5"/>
  <c r="M1015" i="5"/>
  <c r="Q1025" i="5"/>
  <c r="M1014" i="5"/>
  <c r="G1017" i="5"/>
  <c r="I1028" i="5"/>
  <c r="O1020" i="5"/>
  <c r="K1017" i="5"/>
  <c r="M1028" i="5"/>
  <c r="O1018" i="5"/>
  <c r="I1027" i="5"/>
  <c r="K1023" i="5"/>
  <c r="O1016" i="5"/>
  <c r="O1015" i="5"/>
  <c r="I1018" i="5"/>
  <c r="Q1021" i="5"/>
  <c r="M1018" i="5"/>
  <c r="Q1019" i="5"/>
  <c r="I1014" i="5"/>
  <c r="M1024" i="5"/>
  <c r="Q1017" i="5"/>
  <c r="K1019" i="5"/>
  <c r="G1024" i="5"/>
  <c r="O1019" i="5"/>
  <c r="G1022" i="5"/>
  <c r="K1015" i="5"/>
  <c r="O1025" i="5"/>
  <c r="G1020" i="5"/>
  <c r="K1021" i="5"/>
  <c r="K1020" i="5"/>
  <c r="Q1024" i="5"/>
  <c r="M1021" i="5"/>
  <c r="I1021" i="5"/>
  <c r="O1022" i="5"/>
  <c r="K1022" i="5"/>
  <c r="O1014" i="5"/>
  <c r="Q1023" i="5"/>
  <c r="O1027" i="5"/>
  <c r="G1026" i="5"/>
  <c r="Q1016" i="5"/>
  <c r="Q1015" i="5"/>
  <c r="G1028" i="5"/>
  <c r="G1019" i="5"/>
  <c r="G1018" i="5"/>
  <c r="I1020" i="5"/>
  <c r="I1019" i="5"/>
  <c r="L1268" i="5"/>
  <c r="P1267" i="5"/>
  <c r="L1266" i="5"/>
  <c r="H1265" i="5"/>
  <c r="N1264" i="5"/>
  <c r="J1263" i="5"/>
  <c r="N1262" i="5"/>
  <c r="J1261" i="5"/>
  <c r="P1260" i="5"/>
  <c r="L1259" i="5"/>
  <c r="H1258" i="5"/>
  <c r="L1257" i="5"/>
  <c r="R1256" i="5"/>
  <c r="N1255" i="5"/>
  <c r="J1254" i="5"/>
  <c r="R1268" i="5"/>
  <c r="N1267" i="5"/>
  <c r="J1266" i="5"/>
  <c r="F1265" i="5"/>
  <c r="L1264" i="5"/>
  <c r="P1263" i="5"/>
  <c r="L1262" i="5"/>
  <c r="H1261" i="5"/>
  <c r="N1260" i="5"/>
  <c r="J1259" i="5"/>
  <c r="N1258" i="5"/>
  <c r="J1257" i="5"/>
  <c r="P1256" i="5"/>
  <c r="L1255" i="5"/>
  <c r="H1254" i="5"/>
  <c r="P1268" i="5"/>
  <c r="L1267" i="5"/>
  <c r="H1266" i="5"/>
  <c r="L1265" i="5"/>
  <c r="R1264" i="5"/>
  <c r="N1263" i="5"/>
  <c r="J1262" i="5"/>
  <c r="F1261" i="5"/>
  <c r="L1260" i="5"/>
  <c r="P1259" i="5"/>
  <c r="L1258" i="5"/>
  <c r="H1257" i="5"/>
  <c r="N1256" i="5"/>
  <c r="J1255" i="5"/>
  <c r="N1254" i="5"/>
  <c r="N1268" i="5"/>
  <c r="J1267" i="5"/>
  <c r="N1266" i="5"/>
  <c r="J1265" i="5"/>
  <c r="P1264" i="5"/>
  <c r="L1263" i="5"/>
  <c r="H1262" i="5"/>
  <c r="L1261" i="5"/>
  <c r="R1260" i="5"/>
  <c r="N1259" i="5"/>
  <c r="J1258" i="5"/>
  <c r="F1257" i="5"/>
  <c r="L1256" i="5"/>
  <c r="P1255" i="5"/>
  <c r="L1254" i="5"/>
  <c r="H1268" i="5"/>
  <c r="F1267" i="5"/>
  <c r="H1260" i="5"/>
  <c r="F1259" i="5"/>
  <c r="F1268" i="5"/>
  <c r="R1265" i="5"/>
  <c r="F1260" i="5"/>
  <c r="R1257" i="5"/>
  <c r="R1266" i="5"/>
  <c r="P1265" i="5"/>
  <c r="R1258" i="5"/>
  <c r="P1257" i="5"/>
  <c r="H1264" i="5"/>
  <c r="F1263" i="5"/>
  <c r="H1256" i="5"/>
  <c r="F1255" i="5"/>
  <c r="F1264" i="5"/>
  <c r="R1261" i="5"/>
  <c r="F1256" i="5"/>
  <c r="R1255" i="5"/>
  <c r="R1267" i="5"/>
  <c r="N1265" i="5"/>
  <c r="R1262" i="5"/>
  <c r="J1260" i="5"/>
  <c r="F1258" i="5"/>
  <c r="H1255" i="5"/>
  <c r="P1262" i="5"/>
  <c r="H1267" i="5"/>
  <c r="F1262" i="5"/>
  <c r="R1259" i="5"/>
  <c r="N1257" i="5"/>
  <c r="R1254" i="5"/>
  <c r="J1264" i="5"/>
  <c r="P1254" i="5"/>
  <c r="P1266" i="5"/>
  <c r="P1261" i="5"/>
  <c r="H1259" i="5"/>
  <c r="F1254" i="5"/>
  <c r="R1263" i="5"/>
  <c r="N1261" i="5"/>
  <c r="J1268" i="5"/>
  <c r="F1266" i="5"/>
  <c r="H1263" i="5"/>
  <c r="P1258" i="5"/>
  <c r="J1256" i="5"/>
  <c r="Q1254" i="5"/>
  <c r="M1259" i="5"/>
  <c r="I1256" i="5"/>
  <c r="M1266" i="5"/>
  <c r="I1262" i="5"/>
  <c r="O1260" i="5"/>
  <c r="K1257" i="5"/>
  <c r="M1268" i="5"/>
  <c r="Q1261" i="5"/>
  <c r="M1258" i="5"/>
  <c r="I1254" i="5"/>
  <c r="G1264" i="5"/>
  <c r="O1259" i="5"/>
  <c r="K1255" i="5"/>
  <c r="I1265" i="5"/>
  <c r="Q1260" i="5"/>
  <c r="M1256" i="5"/>
  <c r="G1256" i="5"/>
  <c r="K1266" i="5"/>
  <c r="G1263" i="5"/>
  <c r="O1257" i="5"/>
  <c r="I1257" i="5"/>
  <c r="K1268" i="5"/>
  <c r="I1264" i="5"/>
  <c r="Q1258" i="5"/>
  <c r="Q1267" i="5"/>
  <c r="K1258" i="5"/>
  <c r="G1255" i="5"/>
  <c r="K1265" i="5"/>
  <c r="G1261" i="5"/>
  <c r="I1267" i="5"/>
  <c r="M1254" i="5"/>
  <c r="O1263" i="5"/>
  <c r="I1266" i="5"/>
  <c r="O1258" i="5"/>
  <c r="Q1266" i="5"/>
  <c r="M1255" i="5"/>
  <c r="Q1265" i="5"/>
  <c r="O1262" i="5"/>
  <c r="K1263" i="5"/>
  <c r="M1267" i="5"/>
  <c r="Q1264" i="5"/>
  <c r="G1257" i="5"/>
  <c r="I1268" i="5"/>
  <c r="Q1259" i="5"/>
  <c r="Q1268" i="5"/>
  <c r="O1256" i="5"/>
  <c r="O1254" i="5"/>
  <c r="Q1263" i="5"/>
  <c r="O1255" i="5"/>
  <c r="I1258" i="5"/>
  <c r="G1262" i="5"/>
  <c r="Q1257" i="5"/>
  <c r="O1267" i="5"/>
  <c r="G1266" i="5"/>
  <c r="Q1256" i="5"/>
  <c r="K1259" i="5"/>
  <c r="G1254" i="5"/>
  <c r="I1263" i="5"/>
  <c r="G1260" i="5"/>
  <c r="Q1255" i="5"/>
  <c r="G1268" i="5"/>
  <c r="G1259" i="5"/>
  <c r="M1260" i="5"/>
  <c r="G1267" i="5"/>
  <c r="K1264" i="5"/>
  <c r="I1261" i="5"/>
  <c r="G1258" i="5"/>
  <c r="I1260" i="5"/>
  <c r="O1261" i="5"/>
  <c r="I1255" i="5"/>
  <c r="M1265" i="5"/>
  <c r="K1262" i="5"/>
  <c r="I1259" i="5"/>
  <c r="K1261" i="5"/>
  <c r="Q1262" i="5"/>
  <c r="K1256" i="5"/>
  <c r="O1266" i="5"/>
  <c r="M1264" i="5"/>
  <c r="K1254" i="5"/>
  <c r="M1263" i="5"/>
  <c r="K1260" i="5"/>
  <c r="M1262" i="5"/>
  <c r="G1265" i="5"/>
  <c r="M1257" i="5"/>
  <c r="O1268" i="5"/>
  <c r="O1265" i="5"/>
  <c r="K1267" i="5"/>
  <c r="O1264" i="5"/>
  <c r="M1261" i="5"/>
  <c r="N1193" i="5"/>
  <c r="J1192" i="5"/>
  <c r="F1191" i="5"/>
  <c r="P1189" i="5"/>
  <c r="R1187" i="5"/>
  <c r="H1187" i="5"/>
  <c r="R1185" i="5"/>
  <c r="F1184" i="5"/>
  <c r="P1182" i="5"/>
  <c r="F1182" i="5"/>
  <c r="H1180" i="5"/>
  <c r="L1193" i="5"/>
  <c r="R1192" i="5"/>
  <c r="N1191" i="5"/>
  <c r="J1190" i="5"/>
  <c r="F1189" i="5"/>
  <c r="L1188" i="5"/>
  <c r="P1187" i="5"/>
  <c r="L1186" i="5"/>
  <c r="H1185" i="5"/>
  <c r="N1184" i="5"/>
  <c r="J1183" i="5"/>
  <c r="N1182" i="5"/>
  <c r="J1181" i="5"/>
  <c r="P1180" i="5"/>
  <c r="L1179" i="5"/>
  <c r="H1192" i="5"/>
  <c r="R1190" i="5"/>
  <c r="N1189" i="5"/>
  <c r="J1188" i="5"/>
  <c r="F1187" i="5"/>
  <c r="P1185" i="5"/>
  <c r="R1183" i="5"/>
  <c r="H1183" i="5"/>
  <c r="R1181" i="5"/>
  <c r="F1180" i="5"/>
  <c r="J1193" i="5"/>
  <c r="P1192" i="5"/>
  <c r="L1191" i="5"/>
  <c r="H1190" i="5"/>
  <c r="L1189" i="5"/>
  <c r="R1188" i="5"/>
  <c r="N1187" i="5"/>
  <c r="J1186" i="5"/>
  <c r="F1185" i="5"/>
  <c r="L1184" i="5"/>
  <c r="P1183" i="5"/>
  <c r="L1182" i="5"/>
  <c r="H1181" i="5"/>
  <c r="N1180" i="5"/>
  <c r="J1179" i="5"/>
  <c r="R1193" i="5"/>
  <c r="F1192" i="5"/>
  <c r="P1190" i="5"/>
  <c r="F1190" i="5"/>
  <c r="H1188" i="5"/>
  <c r="R1186" i="5"/>
  <c r="N1185" i="5"/>
  <c r="J1184" i="5"/>
  <c r="F1183" i="5"/>
  <c r="P1181" i="5"/>
  <c r="R1179" i="5"/>
  <c r="H1179" i="5"/>
  <c r="H1193" i="5"/>
  <c r="N1192" i="5"/>
  <c r="J1191" i="5"/>
  <c r="N1190" i="5"/>
  <c r="J1189" i="5"/>
  <c r="P1188" i="5"/>
  <c r="L1187" i="5"/>
  <c r="H1186" i="5"/>
  <c r="L1185" i="5"/>
  <c r="R1184" i="5"/>
  <c r="N1183" i="5"/>
  <c r="J1182" i="5"/>
  <c r="F1181" i="5"/>
  <c r="L1180" i="5"/>
  <c r="P1179" i="5"/>
  <c r="F1193" i="5"/>
  <c r="L1192" i="5"/>
  <c r="P1191" i="5"/>
  <c r="L1190" i="5"/>
  <c r="H1189" i="5"/>
  <c r="N1188" i="5"/>
  <c r="J1187" i="5"/>
  <c r="N1186" i="5"/>
  <c r="J1185" i="5"/>
  <c r="P1184" i="5"/>
  <c r="L1183" i="5"/>
  <c r="H1182" i="5"/>
  <c r="L1181" i="5"/>
  <c r="R1180" i="5"/>
  <c r="N1179" i="5"/>
  <c r="J1180" i="5"/>
  <c r="R1189" i="5"/>
  <c r="P1186" i="5"/>
  <c r="F1186" i="5"/>
  <c r="R1182" i="5"/>
  <c r="F1179" i="5"/>
  <c r="R1191" i="5"/>
  <c r="H1191" i="5"/>
  <c r="F1188" i="5"/>
  <c r="N1181" i="5"/>
  <c r="P1193" i="5"/>
  <c r="H1184" i="5"/>
  <c r="Q1180" i="5"/>
  <c r="G1193" i="5"/>
  <c r="K1184" i="5"/>
  <c r="G1181" i="5"/>
  <c r="K1191" i="5"/>
  <c r="M1183" i="5"/>
  <c r="G1192" i="5"/>
  <c r="I1188" i="5"/>
  <c r="G1183" i="5"/>
  <c r="M1185" i="5"/>
  <c r="I1182" i="5"/>
  <c r="K1193" i="5"/>
  <c r="O1184" i="5"/>
  <c r="G1179" i="5"/>
  <c r="K1189" i="5"/>
  <c r="I1184" i="5"/>
  <c r="O1186" i="5"/>
  <c r="K1183" i="5"/>
  <c r="Q1185" i="5"/>
  <c r="I1180" i="5"/>
  <c r="M1190" i="5"/>
  <c r="Q1183" i="5"/>
  <c r="K1185" i="5"/>
  <c r="Q1187" i="5"/>
  <c r="M1184" i="5"/>
  <c r="G1188" i="5"/>
  <c r="K1181" i="5"/>
  <c r="O1191" i="5"/>
  <c r="G1186" i="5"/>
  <c r="M1186" i="5"/>
  <c r="Q1179" i="5"/>
  <c r="G1190" i="5"/>
  <c r="O1185" i="5"/>
  <c r="I1189" i="5"/>
  <c r="M1182" i="5"/>
  <c r="O1193" i="5"/>
  <c r="I1187" i="5"/>
  <c r="O1187" i="5"/>
  <c r="Q1192" i="5"/>
  <c r="I1191" i="5"/>
  <c r="Q1186" i="5"/>
  <c r="G1180" i="5"/>
  <c r="K1190" i="5"/>
  <c r="O1183" i="5"/>
  <c r="I1179" i="5"/>
  <c r="K1188" i="5"/>
  <c r="O1192" i="5"/>
  <c r="Q1188" i="5"/>
  <c r="G1182" i="5"/>
  <c r="I1193" i="5"/>
  <c r="G1189" i="5"/>
  <c r="I1181" i="5"/>
  <c r="M1191" i="5"/>
  <c r="Q1184" i="5"/>
  <c r="I1192" i="5"/>
  <c r="M1189" i="5"/>
  <c r="O1179" i="5"/>
  <c r="G1191" i="5"/>
  <c r="I1183" i="5"/>
  <c r="I1190" i="5"/>
  <c r="K1182" i="5"/>
  <c r="M1193" i="5"/>
  <c r="G1187" i="5"/>
  <c r="K1180" i="5"/>
  <c r="O1190" i="5"/>
  <c r="M1181" i="5"/>
  <c r="K1192" i="5"/>
  <c r="M1188" i="5"/>
  <c r="M1192" i="5"/>
  <c r="Q1189" i="5"/>
  <c r="O1182" i="5"/>
  <c r="K1179" i="5"/>
  <c r="O1189" i="5"/>
  <c r="O1180" i="5"/>
  <c r="Q1191" i="5"/>
  <c r="M1180" i="5"/>
  <c r="Q1190" i="5"/>
  <c r="Q1181" i="5"/>
  <c r="Q1193" i="5"/>
  <c r="O1181" i="5"/>
  <c r="G1184" i="5"/>
  <c r="Q1182" i="5"/>
  <c r="I1185" i="5"/>
  <c r="G1185" i="5"/>
  <c r="K1186" i="5"/>
  <c r="I1186" i="5"/>
  <c r="M1187" i="5"/>
  <c r="K1187" i="5"/>
  <c r="M1179" i="5"/>
  <c r="O1188" i="5"/>
  <c r="N803" i="5"/>
  <c r="R802" i="5"/>
  <c r="H802" i="5"/>
  <c r="P800" i="5"/>
  <c r="N798" i="5"/>
  <c r="R797" i="5"/>
  <c r="N795" i="5"/>
  <c r="R794" i="5"/>
  <c r="H794" i="5"/>
  <c r="P792" i="5"/>
  <c r="N790" i="5"/>
  <c r="R789" i="5"/>
  <c r="L803" i="5"/>
  <c r="L801" i="5"/>
  <c r="N800" i="5"/>
  <c r="R799" i="5"/>
  <c r="H799" i="5"/>
  <c r="L798" i="5"/>
  <c r="P797" i="5"/>
  <c r="F797" i="5"/>
  <c r="J796" i="5"/>
  <c r="L795" i="5"/>
  <c r="L793" i="5"/>
  <c r="N792" i="5"/>
  <c r="R791" i="5"/>
  <c r="H791" i="5"/>
  <c r="L790" i="5"/>
  <c r="P789" i="5"/>
  <c r="F789" i="5"/>
  <c r="P802" i="5"/>
  <c r="F802" i="5"/>
  <c r="J801" i="5"/>
  <c r="F799" i="5"/>
  <c r="J798" i="5"/>
  <c r="H796" i="5"/>
  <c r="P794" i="5"/>
  <c r="F794" i="5"/>
  <c r="J793" i="5"/>
  <c r="F791" i="5"/>
  <c r="J790" i="5"/>
  <c r="J803" i="5"/>
  <c r="H801" i="5"/>
  <c r="L800" i="5"/>
  <c r="P799" i="5"/>
  <c r="N797" i="5"/>
  <c r="R796" i="5"/>
  <c r="F796" i="5"/>
  <c r="J795" i="5"/>
  <c r="H793" i="5"/>
  <c r="L792" i="5"/>
  <c r="P791" i="5"/>
  <c r="N789" i="5"/>
  <c r="N802" i="5"/>
  <c r="R801" i="5"/>
  <c r="N799" i="5"/>
  <c r="R798" i="5"/>
  <c r="H798" i="5"/>
  <c r="P796" i="5"/>
  <c r="N794" i="5"/>
  <c r="R793" i="5"/>
  <c r="N791" i="5"/>
  <c r="R790" i="5"/>
  <c r="H790" i="5"/>
  <c r="R803" i="5"/>
  <c r="H803" i="5"/>
  <c r="L802" i="5"/>
  <c r="P801" i="5"/>
  <c r="F801" i="5"/>
  <c r="J800" i="5"/>
  <c r="L799" i="5"/>
  <c r="L797" i="5"/>
  <c r="N796" i="5"/>
  <c r="R795" i="5"/>
  <c r="H795" i="5"/>
  <c r="L794" i="5"/>
  <c r="P793" i="5"/>
  <c r="F793" i="5"/>
  <c r="J792" i="5"/>
  <c r="L791" i="5"/>
  <c r="L789" i="5"/>
  <c r="F803" i="5"/>
  <c r="J802" i="5"/>
  <c r="H800" i="5"/>
  <c r="P798" i="5"/>
  <c r="F798" i="5"/>
  <c r="J797" i="5"/>
  <c r="F795" i="5"/>
  <c r="J794" i="5"/>
  <c r="H792" i="5"/>
  <c r="P790" i="5"/>
  <c r="F790" i="5"/>
  <c r="J789" i="5"/>
  <c r="P803" i="5"/>
  <c r="N801" i="5"/>
  <c r="R800" i="5"/>
  <c r="F800" i="5"/>
  <c r="J799" i="5"/>
  <c r="H797" i="5"/>
  <c r="L796" i="5"/>
  <c r="P795" i="5"/>
  <c r="N793" i="5"/>
  <c r="R792" i="5"/>
  <c r="F792" i="5"/>
  <c r="J791" i="5"/>
  <c r="H789" i="5"/>
  <c r="Q799" i="5"/>
  <c r="I794" i="5"/>
  <c r="I790" i="5"/>
  <c r="M800" i="5"/>
  <c r="I796" i="5"/>
  <c r="Q797" i="5"/>
  <c r="K793" i="5"/>
  <c r="I799" i="5"/>
  <c r="O790" i="5"/>
  <c r="K795" i="5"/>
  <c r="K791" i="5"/>
  <c r="O801" i="5"/>
  <c r="K797" i="5"/>
  <c r="Q789" i="5"/>
  <c r="G800" i="5"/>
  <c r="M794" i="5"/>
  <c r="Q791" i="5"/>
  <c r="M796" i="5"/>
  <c r="M792" i="5"/>
  <c r="O803" i="5"/>
  <c r="K789" i="5"/>
  <c r="M798" i="5"/>
  <c r="Q802" i="5"/>
  <c r="I801" i="5"/>
  <c r="O795" i="5"/>
  <c r="I791" i="5"/>
  <c r="M801" i="5"/>
  <c r="G794" i="5"/>
  <c r="O797" i="5"/>
  <c r="O793" i="5"/>
  <c r="K802" i="5"/>
  <c r="O799" i="5"/>
  <c r="G792" i="5"/>
  <c r="I803" i="5"/>
  <c r="Q796" i="5"/>
  <c r="K792" i="5"/>
  <c r="M803" i="5"/>
  <c r="I795" i="5"/>
  <c r="O789" i="5"/>
  <c r="Q798" i="5"/>
  <c r="Q794" i="5"/>
  <c r="M790" i="5"/>
  <c r="Q800" i="5"/>
  <c r="I793" i="5"/>
  <c r="G799" i="5"/>
  <c r="M793" i="5"/>
  <c r="K796" i="5"/>
  <c r="O802" i="5"/>
  <c r="G801" i="5"/>
  <c r="G797" i="5"/>
  <c r="O791" i="5"/>
  <c r="K794" i="5"/>
  <c r="I800" i="5"/>
  <c r="O794" i="5"/>
  <c r="M797" i="5"/>
  <c r="Q790" i="5"/>
  <c r="G803" i="5"/>
  <c r="M802" i="5"/>
  <c r="G789" i="5"/>
  <c r="I798" i="5"/>
  <c r="Q792" i="5"/>
  <c r="M795" i="5"/>
  <c r="G791" i="5"/>
  <c r="K801" i="5"/>
  <c r="Q795" i="5"/>
  <c r="O798" i="5"/>
  <c r="G793" i="5"/>
  <c r="M789" i="5"/>
  <c r="G802" i="5"/>
  <c r="K799" i="5"/>
  <c r="G795" i="5"/>
  <c r="O796" i="5"/>
  <c r="I792" i="5"/>
  <c r="K803" i="5"/>
  <c r="G798" i="5"/>
  <c r="G796" i="5"/>
  <c r="G790" i="5"/>
  <c r="I797" i="5"/>
  <c r="K800" i="5"/>
  <c r="I789" i="5"/>
  <c r="K798" i="5"/>
  <c r="I802" i="5"/>
  <c r="M799" i="5"/>
  <c r="K790" i="5"/>
  <c r="O800" i="5"/>
  <c r="M791" i="5"/>
  <c r="Q801" i="5"/>
  <c r="O792" i="5"/>
  <c r="Q803" i="5"/>
  <c r="Q793" i="5"/>
  <c r="R863" i="5"/>
  <c r="H863" i="5"/>
  <c r="R861" i="5"/>
  <c r="F860" i="5"/>
  <c r="P858" i="5"/>
  <c r="F858" i="5"/>
  <c r="H856" i="5"/>
  <c r="R854" i="5"/>
  <c r="N853" i="5"/>
  <c r="J852" i="5"/>
  <c r="F851" i="5"/>
  <c r="P863" i="5"/>
  <c r="L862" i="5"/>
  <c r="H861" i="5"/>
  <c r="N860" i="5"/>
  <c r="J859" i="5"/>
  <c r="N858" i="5"/>
  <c r="J857" i="5"/>
  <c r="P856" i="5"/>
  <c r="L855" i="5"/>
  <c r="H854" i="5"/>
  <c r="L853" i="5"/>
  <c r="R852" i="5"/>
  <c r="N851" i="5"/>
  <c r="F863" i="5"/>
  <c r="P861" i="5"/>
  <c r="R859" i="5"/>
  <c r="H859" i="5"/>
  <c r="R857" i="5"/>
  <c r="F856" i="5"/>
  <c r="P854" i="5"/>
  <c r="F854" i="5"/>
  <c r="H852" i="5"/>
  <c r="R850" i="5"/>
  <c r="N849" i="5"/>
  <c r="N863" i="5"/>
  <c r="J862" i="5"/>
  <c r="F861" i="5"/>
  <c r="L860" i="5"/>
  <c r="P859" i="5"/>
  <c r="L858" i="5"/>
  <c r="H857" i="5"/>
  <c r="N856" i="5"/>
  <c r="J855" i="5"/>
  <c r="N854" i="5"/>
  <c r="J853" i="5"/>
  <c r="P852" i="5"/>
  <c r="L851" i="5"/>
  <c r="H850" i="5"/>
  <c r="L849" i="5"/>
  <c r="R862" i="5"/>
  <c r="N861" i="5"/>
  <c r="J860" i="5"/>
  <c r="F859" i="5"/>
  <c r="P857" i="5"/>
  <c r="R855" i="5"/>
  <c r="H855" i="5"/>
  <c r="R853" i="5"/>
  <c r="F852" i="5"/>
  <c r="P850" i="5"/>
  <c r="F850" i="5"/>
  <c r="L863" i="5"/>
  <c r="H862" i="5"/>
  <c r="L861" i="5"/>
  <c r="R860" i="5"/>
  <c r="N859" i="5"/>
  <c r="J858" i="5"/>
  <c r="F857" i="5"/>
  <c r="L856" i="5"/>
  <c r="P855" i="5"/>
  <c r="L854" i="5"/>
  <c r="H853" i="5"/>
  <c r="N852" i="5"/>
  <c r="J851" i="5"/>
  <c r="N850" i="5"/>
  <c r="J863" i="5"/>
  <c r="N862" i="5"/>
  <c r="J861" i="5"/>
  <c r="P860" i="5"/>
  <c r="L859" i="5"/>
  <c r="H858" i="5"/>
  <c r="L857" i="5"/>
  <c r="R856" i="5"/>
  <c r="N855" i="5"/>
  <c r="J854" i="5"/>
  <c r="F853" i="5"/>
  <c r="L852" i="5"/>
  <c r="P851" i="5"/>
  <c r="L850" i="5"/>
  <c r="H849" i="5"/>
  <c r="F862" i="5"/>
  <c r="R858" i="5"/>
  <c r="F855" i="5"/>
  <c r="R849" i="5"/>
  <c r="R851" i="5"/>
  <c r="P849" i="5"/>
  <c r="H851" i="5"/>
  <c r="N857" i="5"/>
  <c r="J849" i="5"/>
  <c r="H860" i="5"/>
  <c r="P853" i="5"/>
  <c r="J856" i="5"/>
  <c r="P862" i="5"/>
  <c r="J850" i="5"/>
  <c r="F849" i="5"/>
  <c r="O854" i="5"/>
  <c r="G851" i="5"/>
  <c r="K861" i="5"/>
  <c r="I850" i="5"/>
  <c r="M860" i="5"/>
  <c r="M851" i="5"/>
  <c r="Q861" i="5"/>
  <c r="I856" i="5"/>
  <c r="O850" i="5"/>
  <c r="Q855" i="5"/>
  <c r="I852" i="5"/>
  <c r="K863" i="5"/>
  <c r="K851" i="5"/>
  <c r="O861" i="5"/>
  <c r="O852" i="5"/>
  <c r="Q863" i="5"/>
  <c r="K857" i="5"/>
  <c r="G858" i="5"/>
  <c r="K853" i="5"/>
  <c r="M852" i="5"/>
  <c r="O863" i="5"/>
  <c r="Q853" i="5"/>
  <c r="K862" i="5"/>
  <c r="M858" i="5"/>
  <c r="G854" i="5"/>
  <c r="G853" i="5"/>
  <c r="I859" i="5"/>
  <c r="M854" i="5"/>
  <c r="O853" i="5"/>
  <c r="G856" i="5"/>
  <c r="K849" i="5"/>
  <c r="O859" i="5"/>
  <c r="I855" i="5"/>
  <c r="I854" i="5"/>
  <c r="G850" i="5"/>
  <c r="K860" i="5"/>
  <c r="O855" i="5"/>
  <c r="Q854" i="5"/>
  <c r="I857" i="5"/>
  <c r="M850" i="5"/>
  <c r="Q860" i="5"/>
  <c r="K856" i="5"/>
  <c r="K855" i="5"/>
  <c r="I851" i="5"/>
  <c r="M861" i="5"/>
  <c r="Q856" i="5"/>
  <c r="G857" i="5"/>
  <c r="I862" i="5"/>
  <c r="K858" i="5"/>
  <c r="O851" i="5"/>
  <c r="M857" i="5"/>
  <c r="M856" i="5"/>
  <c r="K852" i="5"/>
  <c r="M863" i="5"/>
  <c r="G859" i="5"/>
  <c r="G862" i="5"/>
  <c r="I858" i="5"/>
  <c r="I849" i="5"/>
  <c r="M859" i="5"/>
  <c r="Q852" i="5"/>
  <c r="M849" i="5"/>
  <c r="O858" i="5"/>
  <c r="O857" i="5"/>
  <c r="M853" i="5"/>
  <c r="I860" i="5"/>
  <c r="G849" i="5"/>
  <c r="K859" i="5"/>
  <c r="K850" i="5"/>
  <c r="O860" i="5"/>
  <c r="G855" i="5"/>
  <c r="M862" i="5"/>
  <c r="Q859" i="5"/>
  <c r="O862" i="5"/>
  <c r="Q858" i="5"/>
  <c r="O849" i="5"/>
  <c r="Q862" i="5"/>
  <c r="G860" i="5"/>
  <c r="Q850" i="5"/>
  <c r="Q849" i="5"/>
  <c r="I861" i="5"/>
  <c r="G861" i="5"/>
  <c r="G852" i="5"/>
  <c r="I863" i="5"/>
  <c r="G863" i="5"/>
  <c r="I853" i="5"/>
  <c r="K854" i="5"/>
  <c r="M855" i="5"/>
  <c r="O856" i="5"/>
  <c r="Q851" i="5"/>
  <c r="Q857" i="5"/>
  <c r="P922" i="5"/>
  <c r="F922" i="5"/>
  <c r="H920" i="5"/>
  <c r="R918" i="5"/>
  <c r="N917" i="5"/>
  <c r="J916" i="5"/>
  <c r="F915" i="5"/>
  <c r="P913" i="5"/>
  <c r="R911" i="5"/>
  <c r="H911" i="5"/>
  <c r="R909" i="5"/>
  <c r="J923" i="5"/>
  <c r="N922" i="5"/>
  <c r="J921" i="5"/>
  <c r="P920" i="5"/>
  <c r="L919" i="5"/>
  <c r="H918" i="5"/>
  <c r="L917" i="5"/>
  <c r="R916" i="5"/>
  <c r="N915" i="5"/>
  <c r="J914" i="5"/>
  <c r="F913" i="5"/>
  <c r="L912" i="5"/>
  <c r="P911" i="5"/>
  <c r="L910" i="5"/>
  <c r="H909" i="5"/>
  <c r="R923" i="5"/>
  <c r="H923" i="5"/>
  <c r="R921" i="5"/>
  <c r="F920" i="5"/>
  <c r="P918" i="5"/>
  <c r="F918" i="5"/>
  <c r="H916" i="5"/>
  <c r="R914" i="5"/>
  <c r="N913" i="5"/>
  <c r="J912" i="5"/>
  <c r="F911" i="5"/>
  <c r="P909" i="5"/>
  <c r="P923" i="5"/>
  <c r="L922" i="5"/>
  <c r="H921" i="5"/>
  <c r="N920" i="5"/>
  <c r="J919" i="5"/>
  <c r="N918" i="5"/>
  <c r="J917" i="5"/>
  <c r="P916" i="5"/>
  <c r="L915" i="5"/>
  <c r="H914" i="5"/>
  <c r="L913" i="5"/>
  <c r="R912" i="5"/>
  <c r="N911" i="5"/>
  <c r="J910" i="5"/>
  <c r="F909" i="5"/>
  <c r="F923" i="5"/>
  <c r="P921" i="5"/>
  <c r="R919" i="5"/>
  <c r="H919" i="5"/>
  <c r="R917" i="5"/>
  <c r="F916" i="5"/>
  <c r="P914" i="5"/>
  <c r="F914" i="5"/>
  <c r="H912" i="5"/>
  <c r="R910" i="5"/>
  <c r="N909" i="5"/>
  <c r="N923" i="5"/>
  <c r="J922" i="5"/>
  <c r="F921" i="5"/>
  <c r="L920" i="5"/>
  <c r="P919" i="5"/>
  <c r="L918" i="5"/>
  <c r="H917" i="5"/>
  <c r="N916" i="5"/>
  <c r="J915" i="5"/>
  <c r="N914" i="5"/>
  <c r="J913" i="5"/>
  <c r="P912" i="5"/>
  <c r="L911" i="5"/>
  <c r="H910" i="5"/>
  <c r="L909" i="5"/>
  <c r="L923" i="5"/>
  <c r="H922" i="5"/>
  <c r="L921" i="5"/>
  <c r="R920" i="5"/>
  <c r="N919" i="5"/>
  <c r="J918" i="5"/>
  <c r="F917" i="5"/>
  <c r="L916" i="5"/>
  <c r="P915" i="5"/>
  <c r="L914" i="5"/>
  <c r="H913" i="5"/>
  <c r="N912" i="5"/>
  <c r="J911" i="5"/>
  <c r="N910" i="5"/>
  <c r="J909" i="5"/>
  <c r="F910" i="5"/>
  <c r="R922" i="5"/>
  <c r="F919" i="5"/>
  <c r="R915" i="5"/>
  <c r="H915" i="5"/>
  <c r="F912" i="5"/>
  <c r="N921" i="5"/>
  <c r="P917" i="5"/>
  <c r="J920" i="5"/>
  <c r="R913" i="5"/>
  <c r="P910" i="5"/>
  <c r="Q912" i="5"/>
  <c r="M917" i="5"/>
  <c r="I914" i="5"/>
  <c r="M915" i="5"/>
  <c r="G911" i="5"/>
  <c r="K921" i="5"/>
  <c r="Q915" i="5"/>
  <c r="G915" i="5"/>
  <c r="M909" i="5"/>
  <c r="O918" i="5"/>
  <c r="K915" i="5"/>
  <c r="O916" i="5"/>
  <c r="I912" i="5"/>
  <c r="K923" i="5"/>
  <c r="I916" i="5"/>
  <c r="M922" i="5"/>
  <c r="Q919" i="5"/>
  <c r="M916" i="5"/>
  <c r="Q917" i="5"/>
  <c r="K913" i="5"/>
  <c r="I919" i="5"/>
  <c r="G917" i="5"/>
  <c r="K917" i="5"/>
  <c r="O910" i="5"/>
  <c r="O917" i="5"/>
  <c r="Q909" i="5"/>
  <c r="G920" i="5"/>
  <c r="M914" i="5"/>
  <c r="G910" i="5"/>
  <c r="K920" i="5"/>
  <c r="G922" i="5"/>
  <c r="I918" i="5"/>
  <c r="K922" i="5"/>
  <c r="M918" i="5"/>
  <c r="Q911" i="5"/>
  <c r="O922" i="5"/>
  <c r="Q918" i="5"/>
  <c r="Q922" i="5"/>
  <c r="I921" i="5"/>
  <c r="O915" i="5"/>
  <c r="I911" i="5"/>
  <c r="M921" i="5"/>
  <c r="G909" i="5"/>
  <c r="K919" i="5"/>
  <c r="K909" i="5"/>
  <c r="O919" i="5"/>
  <c r="G914" i="5"/>
  <c r="O909" i="5"/>
  <c r="G921" i="5"/>
  <c r="G912" i="5"/>
  <c r="I923" i="5"/>
  <c r="Q916" i="5"/>
  <c r="K912" i="5"/>
  <c r="M923" i="5"/>
  <c r="I910" i="5"/>
  <c r="M920" i="5"/>
  <c r="M910" i="5"/>
  <c r="Q920" i="5"/>
  <c r="I915" i="5"/>
  <c r="Q910" i="5"/>
  <c r="G923" i="5"/>
  <c r="I913" i="5"/>
  <c r="G919" i="5"/>
  <c r="M913" i="5"/>
  <c r="K911" i="5"/>
  <c r="O921" i="5"/>
  <c r="O911" i="5"/>
  <c r="K916" i="5"/>
  <c r="G913" i="5"/>
  <c r="K914" i="5"/>
  <c r="I920" i="5"/>
  <c r="O914" i="5"/>
  <c r="M912" i="5"/>
  <c r="O923" i="5"/>
  <c r="O912" i="5"/>
  <c r="Q923" i="5"/>
  <c r="Q913" i="5"/>
  <c r="G916" i="5"/>
  <c r="I917" i="5"/>
  <c r="O913" i="5"/>
  <c r="I909" i="5"/>
  <c r="K918" i="5"/>
  <c r="G918" i="5"/>
  <c r="Q914" i="5"/>
  <c r="I922" i="5"/>
  <c r="M919" i="5"/>
  <c r="K910" i="5"/>
  <c r="O920" i="5"/>
  <c r="M911" i="5"/>
  <c r="Q921" i="5"/>
  <c r="R877" i="5"/>
  <c r="F876" i="5"/>
  <c r="P874" i="5"/>
  <c r="F874" i="5"/>
  <c r="H872" i="5"/>
  <c r="R870" i="5"/>
  <c r="N869" i="5"/>
  <c r="J868" i="5"/>
  <c r="F867" i="5"/>
  <c r="P865" i="5"/>
  <c r="L878" i="5"/>
  <c r="H877" i="5"/>
  <c r="N876" i="5"/>
  <c r="J875" i="5"/>
  <c r="N874" i="5"/>
  <c r="J873" i="5"/>
  <c r="P872" i="5"/>
  <c r="L871" i="5"/>
  <c r="H870" i="5"/>
  <c r="L869" i="5"/>
  <c r="R868" i="5"/>
  <c r="N867" i="5"/>
  <c r="J866" i="5"/>
  <c r="F865" i="5"/>
  <c r="L864" i="5"/>
  <c r="P877" i="5"/>
  <c r="R875" i="5"/>
  <c r="H875" i="5"/>
  <c r="R873" i="5"/>
  <c r="F872" i="5"/>
  <c r="P870" i="5"/>
  <c r="F870" i="5"/>
  <c r="H868" i="5"/>
  <c r="R866" i="5"/>
  <c r="N865" i="5"/>
  <c r="J864" i="5"/>
  <c r="J878" i="5"/>
  <c r="F877" i="5"/>
  <c r="L876" i="5"/>
  <c r="P875" i="5"/>
  <c r="L874" i="5"/>
  <c r="H873" i="5"/>
  <c r="N872" i="5"/>
  <c r="J871" i="5"/>
  <c r="N870" i="5"/>
  <c r="J869" i="5"/>
  <c r="P868" i="5"/>
  <c r="L867" i="5"/>
  <c r="H866" i="5"/>
  <c r="L865" i="5"/>
  <c r="R864" i="5"/>
  <c r="R878" i="5"/>
  <c r="N877" i="5"/>
  <c r="J876" i="5"/>
  <c r="F875" i="5"/>
  <c r="P873" i="5"/>
  <c r="R871" i="5"/>
  <c r="H871" i="5"/>
  <c r="R869" i="5"/>
  <c r="F868" i="5"/>
  <c r="P866" i="5"/>
  <c r="F866" i="5"/>
  <c r="H864" i="5"/>
  <c r="H878" i="5"/>
  <c r="L877" i="5"/>
  <c r="R876" i="5"/>
  <c r="N875" i="5"/>
  <c r="J874" i="5"/>
  <c r="F873" i="5"/>
  <c r="L872" i="5"/>
  <c r="P871" i="5"/>
  <c r="L870" i="5"/>
  <c r="H869" i="5"/>
  <c r="N868" i="5"/>
  <c r="J867" i="5"/>
  <c r="N866" i="5"/>
  <c r="J865" i="5"/>
  <c r="P864" i="5"/>
  <c r="N878" i="5"/>
  <c r="J877" i="5"/>
  <c r="P876" i="5"/>
  <c r="L875" i="5"/>
  <c r="H874" i="5"/>
  <c r="L873" i="5"/>
  <c r="R872" i="5"/>
  <c r="N871" i="5"/>
  <c r="J870" i="5"/>
  <c r="F869" i="5"/>
  <c r="L868" i="5"/>
  <c r="P867" i="5"/>
  <c r="L866" i="5"/>
  <c r="H865" i="5"/>
  <c r="N864" i="5"/>
  <c r="F878" i="5"/>
  <c r="R874" i="5"/>
  <c r="F871" i="5"/>
  <c r="R867" i="5"/>
  <c r="H867" i="5"/>
  <c r="F864" i="5"/>
  <c r="N873" i="5"/>
  <c r="H876" i="5"/>
  <c r="P869" i="5"/>
  <c r="J872" i="5"/>
  <c r="P878" i="5"/>
  <c r="R865" i="5"/>
  <c r="O864" i="5"/>
  <c r="G876" i="5"/>
  <c r="K871" i="5"/>
  <c r="M870" i="5"/>
  <c r="G874" i="5"/>
  <c r="M868" i="5"/>
  <c r="G877" i="5"/>
  <c r="I873" i="5"/>
  <c r="Q865" i="5"/>
  <c r="G878" i="5"/>
  <c r="M872" i="5"/>
  <c r="O871" i="5"/>
  <c r="I875" i="5"/>
  <c r="O869" i="5"/>
  <c r="G868" i="5"/>
  <c r="M877" i="5"/>
  <c r="O873" i="5"/>
  <c r="Q872" i="5"/>
  <c r="G866" i="5"/>
  <c r="K876" i="5"/>
  <c r="Q870" i="5"/>
  <c r="I865" i="5"/>
  <c r="M875" i="5"/>
  <c r="I877" i="5"/>
  <c r="K873" i="5"/>
  <c r="I869" i="5"/>
  <c r="M864" i="5"/>
  <c r="Q874" i="5"/>
  <c r="Q877" i="5"/>
  <c r="G875" i="5"/>
  <c r="I867" i="5"/>
  <c r="K878" i="5"/>
  <c r="G873" i="5"/>
  <c r="K866" i="5"/>
  <c r="O876" i="5"/>
  <c r="I864" i="5"/>
  <c r="M874" i="5"/>
  <c r="K870" i="5"/>
  <c r="O865" i="5"/>
  <c r="Q864" i="5"/>
  <c r="I876" i="5"/>
  <c r="K868" i="5"/>
  <c r="I874" i="5"/>
  <c r="M867" i="5"/>
  <c r="O878" i="5"/>
  <c r="K865" i="5"/>
  <c r="O875" i="5"/>
  <c r="M871" i="5"/>
  <c r="Q866" i="5"/>
  <c r="G867" i="5"/>
  <c r="I878" i="5"/>
  <c r="M869" i="5"/>
  <c r="G865" i="5"/>
  <c r="K875" i="5"/>
  <c r="O868" i="5"/>
  <c r="M866" i="5"/>
  <c r="Q876" i="5"/>
  <c r="O872" i="5"/>
  <c r="G869" i="5"/>
  <c r="I868" i="5"/>
  <c r="O870" i="5"/>
  <c r="I866" i="5"/>
  <c r="M876" i="5"/>
  <c r="Q869" i="5"/>
  <c r="O867" i="5"/>
  <c r="Q878" i="5"/>
  <c r="O877" i="5"/>
  <c r="Q873" i="5"/>
  <c r="I870" i="5"/>
  <c r="K869" i="5"/>
  <c r="Q871" i="5"/>
  <c r="K867" i="5"/>
  <c r="M878" i="5"/>
  <c r="G872" i="5"/>
  <c r="Q868" i="5"/>
  <c r="G864" i="5"/>
  <c r="G870" i="5"/>
  <c r="K874" i="5"/>
  <c r="I871" i="5"/>
  <c r="K872" i="5"/>
  <c r="K864" i="5"/>
  <c r="M873" i="5"/>
  <c r="G871" i="5"/>
  <c r="K877" i="5"/>
  <c r="O874" i="5"/>
  <c r="I872" i="5"/>
  <c r="M865" i="5"/>
  <c r="Q875" i="5"/>
  <c r="O866" i="5"/>
  <c r="Q867" i="5"/>
  <c r="P982" i="5"/>
  <c r="F982" i="5"/>
  <c r="H980" i="5"/>
  <c r="R978" i="5"/>
  <c r="N977" i="5"/>
  <c r="J976" i="5"/>
  <c r="F975" i="5"/>
  <c r="P973" i="5"/>
  <c r="R971" i="5"/>
  <c r="H971" i="5"/>
  <c r="R969" i="5"/>
  <c r="J983" i="5"/>
  <c r="N982" i="5"/>
  <c r="J981" i="5"/>
  <c r="P980" i="5"/>
  <c r="L979" i="5"/>
  <c r="H978" i="5"/>
  <c r="L977" i="5"/>
  <c r="R976" i="5"/>
  <c r="N975" i="5"/>
  <c r="J974" i="5"/>
  <c r="F973" i="5"/>
  <c r="L972" i="5"/>
  <c r="P971" i="5"/>
  <c r="L970" i="5"/>
  <c r="H969" i="5"/>
  <c r="R983" i="5"/>
  <c r="H983" i="5"/>
  <c r="R981" i="5"/>
  <c r="F980" i="5"/>
  <c r="P978" i="5"/>
  <c r="F978" i="5"/>
  <c r="H976" i="5"/>
  <c r="R974" i="5"/>
  <c r="N973" i="5"/>
  <c r="J972" i="5"/>
  <c r="F971" i="5"/>
  <c r="P969" i="5"/>
  <c r="P983" i="5"/>
  <c r="L982" i="5"/>
  <c r="H981" i="5"/>
  <c r="N980" i="5"/>
  <c r="J979" i="5"/>
  <c r="N978" i="5"/>
  <c r="J977" i="5"/>
  <c r="P976" i="5"/>
  <c r="L975" i="5"/>
  <c r="H974" i="5"/>
  <c r="L973" i="5"/>
  <c r="R972" i="5"/>
  <c r="N971" i="5"/>
  <c r="J970" i="5"/>
  <c r="F969" i="5"/>
  <c r="F983" i="5"/>
  <c r="P981" i="5"/>
  <c r="R979" i="5"/>
  <c r="H979" i="5"/>
  <c r="R977" i="5"/>
  <c r="F976" i="5"/>
  <c r="P974" i="5"/>
  <c r="F974" i="5"/>
  <c r="H972" i="5"/>
  <c r="R970" i="5"/>
  <c r="N969" i="5"/>
  <c r="N983" i="5"/>
  <c r="J982" i="5"/>
  <c r="F981" i="5"/>
  <c r="L980" i="5"/>
  <c r="P979" i="5"/>
  <c r="L978" i="5"/>
  <c r="H977" i="5"/>
  <c r="N976" i="5"/>
  <c r="J975" i="5"/>
  <c r="N974" i="5"/>
  <c r="J973" i="5"/>
  <c r="P972" i="5"/>
  <c r="L971" i="5"/>
  <c r="H970" i="5"/>
  <c r="L969" i="5"/>
  <c r="R982" i="5"/>
  <c r="N981" i="5"/>
  <c r="J980" i="5"/>
  <c r="F979" i="5"/>
  <c r="P977" i="5"/>
  <c r="R975" i="5"/>
  <c r="H975" i="5"/>
  <c r="R973" i="5"/>
  <c r="F972" i="5"/>
  <c r="P970" i="5"/>
  <c r="F970" i="5"/>
  <c r="H982" i="5"/>
  <c r="P975" i="5"/>
  <c r="N972" i="5"/>
  <c r="J978" i="5"/>
  <c r="L981" i="5"/>
  <c r="J971" i="5"/>
  <c r="L974" i="5"/>
  <c r="R980" i="5"/>
  <c r="F977" i="5"/>
  <c r="N970" i="5"/>
  <c r="L983" i="5"/>
  <c r="N979" i="5"/>
  <c r="H973" i="5"/>
  <c r="L976" i="5"/>
  <c r="J969" i="5"/>
  <c r="G979" i="5"/>
  <c r="K972" i="5"/>
  <c r="M983" i="5"/>
  <c r="G982" i="5"/>
  <c r="I978" i="5"/>
  <c r="I982" i="5"/>
  <c r="M979" i="5"/>
  <c r="Q972" i="5"/>
  <c r="M969" i="5"/>
  <c r="O978" i="5"/>
  <c r="I980" i="5"/>
  <c r="M973" i="5"/>
  <c r="G969" i="5"/>
  <c r="K979" i="5"/>
  <c r="K970" i="5"/>
  <c r="O980" i="5"/>
  <c r="G975" i="5"/>
  <c r="G971" i="5"/>
  <c r="K981" i="5"/>
  <c r="O974" i="5"/>
  <c r="I970" i="5"/>
  <c r="M980" i="5"/>
  <c r="M971" i="5"/>
  <c r="Q981" i="5"/>
  <c r="I976" i="5"/>
  <c r="O970" i="5"/>
  <c r="O969" i="5"/>
  <c r="G981" i="5"/>
  <c r="I972" i="5"/>
  <c r="K983" i="5"/>
  <c r="Q975" i="5"/>
  <c r="K971" i="5"/>
  <c r="O981" i="5"/>
  <c r="O972" i="5"/>
  <c r="Q983" i="5"/>
  <c r="K977" i="5"/>
  <c r="Q971" i="5"/>
  <c r="Q970" i="5"/>
  <c r="G983" i="5"/>
  <c r="K973" i="5"/>
  <c r="G978" i="5"/>
  <c r="M972" i="5"/>
  <c r="O983" i="5"/>
  <c r="Q973" i="5"/>
  <c r="K982" i="5"/>
  <c r="M978" i="5"/>
  <c r="G974" i="5"/>
  <c r="G973" i="5"/>
  <c r="M974" i="5"/>
  <c r="I979" i="5"/>
  <c r="O973" i="5"/>
  <c r="G976" i="5"/>
  <c r="K969" i="5"/>
  <c r="O979" i="5"/>
  <c r="I975" i="5"/>
  <c r="I974" i="5"/>
  <c r="O975" i="5"/>
  <c r="G970" i="5"/>
  <c r="K980" i="5"/>
  <c r="Q974" i="5"/>
  <c r="I977" i="5"/>
  <c r="M970" i="5"/>
  <c r="Q980" i="5"/>
  <c r="K976" i="5"/>
  <c r="K975" i="5"/>
  <c r="Q976" i="5"/>
  <c r="I971" i="5"/>
  <c r="M981" i="5"/>
  <c r="G977" i="5"/>
  <c r="I969" i="5"/>
  <c r="K978" i="5"/>
  <c r="O971" i="5"/>
  <c r="M977" i="5"/>
  <c r="M976" i="5"/>
  <c r="O977" i="5"/>
  <c r="O976" i="5"/>
  <c r="Q978" i="5"/>
  <c r="Q977" i="5"/>
  <c r="M982" i="5"/>
  <c r="Q969" i="5"/>
  <c r="G980" i="5"/>
  <c r="Q979" i="5"/>
  <c r="Q982" i="5"/>
  <c r="I981" i="5"/>
  <c r="G972" i="5"/>
  <c r="I983" i="5"/>
  <c r="I973" i="5"/>
  <c r="K974" i="5"/>
  <c r="O982" i="5"/>
  <c r="M975" i="5"/>
  <c r="L1388" i="5"/>
  <c r="L1387" i="5"/>
  <c r="L1386" i="5"/>
  <c r="L1385" i="5"/>
  <c r="L1384" i="5"/>
  <c r="L1383" i="5"/>
  <c r="L1382" i="5"/>
  <c r="L1381" i="5"/>
  <c r="L1380" i="5"/>
  <c r="L1379" i="5"/>
  <c r="H1388" i="5"/>
  <c r="H1387" i="5"/>
  <c r="H1386" i="5"/>
  <c r="H1385" i="5"/>
  <c r="H1384" i="5"/>
  <c r="H1383" i="5"/>
  <c r="H1382" i="5"/>
  <c r="H1381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N1388" i="5"/>
  <c r="J1385" i="5"/>
  <c r="R1383" i="5"/>
  <c r="F1382" i="5"/>
  <c r="N1380" i="5"/>
  <c r="H1379" i="5"/>
  <c r="F1378" i="5"/>
  <c r="R1375" i="5"/>
  <c r="P1374" i="5"/>
  <c r="J1388" i="5"/>
  <c r="R1386" i="5"/>
  <c r="F1385" i="5"/>
  <c r="N1383" i="5"/>
  <c r="J1380" i="5"/>
  <c r="F1379" i="5"/>
  <c r="R1376" i="5"/>
  <c r="N1375" i="5"/>
  <c r="N1374" i="5"/>
  <c r="F1388" i="5"/>
  <c r="N1386" i="5"/>
  <c r="J1383" i="5"/>
  <c r="R1381" i="5"/>
  <c r="H1380" i="5"/>
  <c r="R1377" i="5"/>
  <c r="N1376" i="5"/>
  <c r="L1375" i="5"/>
  <c r="L1374" i="5"/>
  <c r="J1386" i="5"/>
  <c r="R1384" i="5"/>
  <c r="F1383" i="5"/>
  <c r="N1381" i="5"/>
  <c r="F1380" i="5"/>
  <c r="R1378" i="5"/>
  <c r="N1377" i="5"/>
  <c r="L1376" i="5"/>
  <c r="J1375" i="5"/>
  <c r="J1374" i="5"/>
  <c r="R1387" i="5"/>
  <c r="F1386" i="5"/>
  <c r="N1384" i="5"/>
  <c r="J1381" i="5"/>
  <c r="N1378" i="5"/>
  <c r="L1377" i="5"/>
  <c r="J1376" i="5"/>
  <c r="H1375" i="5"/>
  <c r="H1374" i="5"/>
  <c r="N1387" i="5"/>
  <c r="J1384" i="5"/>
  <c r="R1382" i="5"/>
  <c r="F1381" i="5"/>
  <c r="R1379" i="5"/>
  <c r="L1378" i="5"/>
  <c r="J1377" i="5"/>
  <c r="H1376" i="5"/>
  <c r="F1375" i="5"/>
  <c r="F1374" i="5"/>
  <c r="R1388" i="5"/>
  <c r="F1387" i="5"/>
  <c r="N1385" i="5"/>
  <c r="J1382" i="5"/>
  <c r="R1380" i="5"/>
  <c r="J1379" i="5"/>
  <c r="H1378" i="5"/>
  <c r="F1377" i="5"/>
  <c r="R1374" i="5"/>
  <c r="F1376" i="5"/>
  <c r="R1385" i="5"/>
  <c r="N1379" i="5"/>
  <c r="F1384" i="5"/>
  <c r="J1378" i="5"/>
  <c r="H1377" i="5"/>
  <c r="N1382" i="5"/>
  <c r="J1387" i="5"/>
  <c r="Q1382" i="5"/>
  <c r="Q1381" i="5"/>
  <c r="G1375" i="5"/>
  <c r="K1385" i="5"/>
  <c r="K1376" i="5"/>
  <c r="O1386" i="5"/>
  <c r="I1387" i="5"/>
  <c r="M1384" i="5"/>
  <c r="K1374" i="5"/>
  <c r="M1383" i="5"/>
  <c r="I1380" i="5"/>
  <c r="K1380" i="5"/>
  <c r="Q1374" i="5"/>
  <c r="G1385" i="5"/>
  <c r="G1384" i="5"/>
  <c r="I1376" i="5"/>
  <c r="M1386" i="5"/>
  <c r="M1377" i="5"/>
  <c r="O1388" i="5"/>
  <c r="K1375" i="5"/>
  <c r="O1385" i="5"/>
  <c r="K1387" i="5"/>
  <c r="O1384" i="5"/>
  <c r="K1381" i="5"/>
  <c r="M1381" i="5"/>
  <c r="Q1387" i="5"/>
  <c r="I1386" i="5"/>
  <c r="I1385" i="5"/>
  <c r="K1377" i="5"/>
  <c r="M1388" i="5"/>
  <c r="O1378" i="5"/>
  <c r="M1376" i="5"/>
  <c r="Q1386" i="5"/>
  <c r="M1375" i="5"/>
  <c r="Q1385" i="5"/>
  <c r="M1382" i="5"/>
  <c r="O1382" i="5"/>
  <c r="G1377" i="5"/>
  <c r="I1388" i="5"/>
  <c r="G1376" i="5"/>
  <c r="K1386" i="5"/>
  <c r="M1378" i="5"/>
  <c r="Q1379" i="5"/>
  <c r="O1377" i="5"/>
  <c r="Q1388" i="5"/>
  <c r="O1376" i="5"/>
  <c r="M1387" i="5"/>
  <c r="O1383" i="5"/>
  <c r="O1374" i="5"/>
  <c r="Q1383" i="5"/>
  <c r="I1378" i="5"/>
  <c r="I1377" i="5"/>
  <c r="K1388" i="5"/>
  <c r="O1379" i="5"/>
  <c r="G1382" i="5"/>
  <c r="Q1378" i="5"/>
  <c r="Q1377" i="5"/>
  <c r="M1374" i="5"/>
  <c r="Q1384" i="5"/>
  <c r="O1387" i="5"/>
  <c r="G1386" i="5"/>
  <c r="K1379" i="5"/>
  <c r="K1378" i="5"/>
  <c r="Q1380" i="5"/>
  <c r="G1374" i="5"/>
  <c r="I1383" i="5"/>
  <c r="G1381" i="5"/>
  <c r="G1380" i="5"/>
  <c r="O1375" i="5"/>
  <c r="Q1375" i="5"/>
  <c r="G1388" i="5"/>
  <c r="M1380" i="5"/>
  <c r="M1379" i="5"/>
  <c r="G1383" i="5"/>
  <c r="G1387" i="5"/>
  <c r="K1384" i="5"/>
  <c r="I1382" i="5"/>
  <c r="I1381" i="5"/>
  <c r="Q1376" i="5"/>
  <c r="G1378" i="5"/>
  <c r="O1381" i="5"/>
  <c r="O1380" i="5"/>
  <c r="I1384" i="5"/>
  <c r="I1375" i="5"/>
  <c r="M1385" i="5"/>
  <c r="I1374" i="5"/>
  <c r="K1383" i="5"/>
  <c r="K1382" i="5"/>
  <c r="G1379" i="5"/>
  <c r="I1379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M1362" i="5"/>
  <c r="O1373" i="5"/>
  <c r="K1360" i="5"/>
  <c r="O1370" i="5"/>
  <c r="O1361" i="5"/>
  <c r="I1365" i="5"/>
  <c r="I1364" i="5"/>
  <c r="I1363" i="5"/>
  <c r="I1370" i="5"/>
  <c r="G1360" i="5"/>
  <c r="K1370" i="5"/>
  <c r="O1363" i="5"/>
  <c r="M1361" i="5"/>
  <c r="Q1371" i="5"/>
  <c r="Q1362" i="5"/>
  <c r="K1366" i="5"/>
  <c r="K1365" i="5"/>
  <c r="K1364" i="5"/>
  <c r="G1361" i="5"/>
  <c r="K1371" i="5"/>
  <c r="I1361" i="5"/>
  <c r="M1371" i="5"/>
  <c r="Q1364" i="5"/>
  <c r="O1362" i="5"/>
  <c r="Q1373" i="5"/>
  <c r="G1365" i="5"/>
  <c r="M1367" i="5"/>
  <c r="M1366" i="5"/>
  <c r="M1365" i="5"/>
  <c r="I1362" i="5"/>
  <c r="K1373" i="5"/>
  <c r="K1362" i="5"/>
  <c r="M1373" i="5"/>
  <c r="G1367" i="5"/>
  <c r="Q1363" i="5"/>
  <c r="I1366" i="5"/>
  <c r="M1359" i="5"/>
  <c r="O1368" i="5"/>
  <c r="O1367" i="5"/>
  <c r="O1366" i="5"/>
  <c r="K1363" i="5"/>
  <c r="M1363" i="5"/>
  <c r="G1372" i="5"/>
  <c r="I1368" i="5"/>
  <c r="G1366" i="5"/>
  <c r="K1367" i="5"/>
  <c r="M1372" i="5"/>
  <c r="Q1369" i="5"/>
  <c r="O1372" i="5"/>
  <c r="Q1368" i="5"/>
  <c r="Q1367" i="5"/>
  <c r="M1364" i="5"/>
  <c r="O1364" i="5"/>
  <c r="G1359" i="5"/>
  <c r="K1369" i="5"/>
  <c r="I1367" i="5"/>
  <c r="K1359" i="5"/>
  <c r="M1368" i="5"/>
  <c r="O1360" i="5"/>
  <c r="O1359" i="5"/>
  <c r="G1371" i="5"/>
  <c r="Q1359" i="5"/>
  <c r="G1370" i="5"/>
  <c r="O1365" i="5"/>
  <c r="Q1365" i="5"/>
  <c r="I1360" i="5"/>
  <c r="M1370" i="5"/>
  <c r="I1359" i="5"/>
  <c r="K1368" i="5"/>
  <c r="K1372" i="5"/>
  <c r="O1369" i="5"/>
  <c r="Q1361" i="5"/>
  <c r="Q1360" i="5"/>
  <c r="G1373" i="5"/>
  <c r="Q1372" i="5"/>
  <c r="I1371" i="5"/>
  <c r="Q1366" i="5"/>
  <c r="G1368" i="5"/>
  <c r="K1361" i="5"/>
  <c r="O1371" i="5"/>
  <c r="I1372" i="5"/>
  <c r="M1369" i="5"/>
  <c r="M1360" i="5"/>
  <c r="Q1370" i="5"/>
  <c r="G1364" i="5"/>
  <c r="G1363" i="5"/>
  <c r="G1362" i="5"/>
  <c r="I1373" i="5"/>
  <c r="G1369" i="5"/>
  <c r="I1369" i="5"/>
  <c r="E54" i="4"/>
  <c r="R1178" i="5"/>
  <c r="N1177" i="5"/>
  <c r="J1176" i="5"/>
  <c r="F1175" i="5"/>
  <c r="P1173" i="5"/>
  <c r="R1171" i="5"/>
  <c r="H1171" i="5"/>
  <c r="R1169" i="5"/>
  <c r="F1168" i="5"/>
  <c r="P1166" i="5"/>
  <c r="F1166" i="5"/>
  <c r="H1164" i="5"/>
  <c r="H1178" i="5"/>
  <c r="L1177" i="5"/>
  <c r="R1176" i="5"/>
  <c r="N1175" i="5"/>
  <c r="J1174" i="5"/>
  <c r="F1173" i="5"/>
  <c r="L1172" i="5"/>
  <c r="P1171" i="5"/>
  <c r="L1170" i="5"/>
  <c r="H1169" i="5"/>
  <c r="N1168" i="5"/>
  <c r="J1167" i="5"/>
  <c r="N1166" i="5"/>
  <c r="J1165" i="5"/>
  <c r="P1164" i="5"/>
  <c r="P1178" i="5"/>
  <c r="F1178" i="5"/>
  <c r="H1176" i="5"/>
  <c r="R1174" i="5"/>
  <c r="N1173" i="5"/>
  <c r="J1172" i="5"/>
  <c r="F1171" i="5"/>
  <c r="P1169" i="5"/>
  <c r="R1167" i="5"/>
  <c r="H1167" i="5"/>
  <c r="R1165" i="5"/>
  <c r="F1164" i="5"/>
  <c r="N1178" i="5"/>
  <c r="J1177" i="5"/>
  <c r="P1176" i="5"/>
  <c r="L1175" i="5"/>
  <c r="H1174" i="5"/>
  <c r="L1173" i="5"/>
  <c r="R1172" i="5"/>
  <c r="N1171" i="5"/>
  <c r="J1170" i="5"/>
  <c r="F1169" i="5"/>
  <c r="L1168" i="5"/>
  <c r="P1167" i="5"/>
  <c r="L1166" i="5"/>
  <c r="H1165" i="5"/>
  <c r="N1164" i="5"/>
  <c r="R1177" i="5"/>
  <c r="F1176" i="5"/>
  <c r="P1174" i="5"/>
  <c r="F1174" i="5"/>
  <c r="H1172" i="5"/>
  <c r="R1170" i="5"/>
  <c r="N1169" i="5"/>
  <c r="J1168" i="5"/>
  <c r="F1167" i="5"/>
  <c r="P1165" i="5"/>
  <c r="L1178" i="5"/>
  <c r="H1177" i="5"/>
  <c r="N1176" i="5"/>
  <c r="J1175" i="5"/>
  <c r="N1174" i="5"/>
  <c r="J1173" i="5"/>
  <c r="P1172" i="5"/>
  <c r="L1171" i="5"/>
  <c r="H1170" i="5"/>
  <c r="L1169" i="5"/>
  <c r="R1168" i="5"/>
  <c r="N1167" i="5"/>
  <c r="J1166" i="5"/>
  <c r="F1165" i="5"/>
  <c r="L1164" i="5"/>
  <c r="J1178" i="5"/>
  <c r="F1177" i="5"/>
  <c r="L1176" i="5"/>
  <c r="P1175" i="5"/>
  <c r="L1174" i="5"/>
  <c r="H1173" i="5"/>
  <c r="N1172" i="5"/>
  <c r="J1171" i="5"/>
  <c r="N1170" i="5"/>
  <c r="J1169" i="5"/>
  <c r="P1168" i="5"/>
  <c r="L1167" i="5"/>
  <c r="H1166" i="5"/>
  <c r="L1165" i="5"/>
  <c r="R1164" i="5"/>
  <c r="J1164" i="5"/>
  <c r="R1173" i="5"/>
  <c r="P1170" i="5"/>
  <c r="F1170" i="5"/>
  <c r="R1166" i="5"/>
  <c r="R1175" i="5"/>
  <c r="H1175" i="5"/>
  <c r="F1172" i="5"/>
  <c r="N1165" i="5"/>
  <c r="P1177" i="5"/>
  <c r="H1168" i="5"/>
  <c r="Q1170" i="5"/>
  <c r="G1177" i="5"/>
  <c r="K1174" i="5"/>
  <c r="Q1168" i="5"/>
  <c r="I1171" i="5"/>
  <c r="O1165" i="5"/>
  <c r="G1173" i="5"/>
  <c r="I1165" i="5"/>
  <c r="M1175" i="5"/>
  <c r="G1171" i="5"/>
  <c r="K1172" i="5"/>
  <c r="Q1166" i="5"/>
  <c r="I1174" i="5"/>
  <c r="K1166" i="5"/>
  <c r="O1176" i="5"/>
  <c r="I1172" i="5"/>
  <c r="K1164" i="5"/>
  <c r="M1173" i="5"/>
  <c r="G1169" i="5"/>
  <c r="O1164" i="5"/>
  <c r="Q1173" i="5"/>
  <c r="G1165" i="5"/>
  <c r="K1175" i="5"/>
  <c r="M1167" i="5"/>
  <c r="O1178" i="5"/>
  <c r="I1177" i="5"/>
  <c r="K1173" i="5"/>
  <c r="K1177" i="5"/>
  <c r="O1174" i="5"/>
  <c r="I1170" i="5"/>
  <c r="O1177" i="5"/>
  <c r="G1176" i="5"/>
  <c r="I1166" i="5"/>
  <c r="M1176" i="5"/>
  <c r="O1168" i="5"/>
  <c r="I1164" i="5"/>
  <c r="M1174" i="5"/>
  <c r="M1165" i="5"/>
  <c r="Q1175" i="5"/>
  <c r="K1171" i="5"/>
  <c r="Q1165" i="5"/>
  <c r="G1178" i="5"/>
  <c r="K1167" i="5"/>
  <c r="M1178" i="5"/>
  <c r="Q1169" i="5"/>
  <c r="K1165" i="5"/>
  <c r="O1175" i="5"/>
  <c r="O1166" i="5"/>
  <c r="M1172" i="5"/>
  <c r="G1168" i="5"/>
  <c r="M1168" i="5"/>
  <c r="G1172" i="5"/>
  <c r="M1166" i="5"/>
  <c r="Q1176" i="5"/>
  <c r="Q1167" i="5"/>
  <c r="M1177" i="5"/>
  <c r="O1173" i="5"/>
  <c r="I1169" i="5"/>
  <c r="O1169" i="5"/>
  <c r="G1164" i="5"/>
  <c r="I1173" i="5"/>
  <c r="O1167" i="5"/>
  <c r="Q1178" i="5"/>
  <c r="G1170" i="5"/>
  <c r="M1164" i="5"/>
  <c r="Q1174" i="5"/>
  <c r="K1170" i="5"/>
  <c r="I1168" i="5"/>
  <c r="M1169" i="5"/>
  <c r="K1169" i="5"/>
  <c r="O1170" i="5"/>
  <c r="M1170" i="5"/>
  <c r="Q1171" i="5"/>
  <c r="O1171" i="5"/>
  <c r="G1174" i="5"/>
  <c r="Q1172" i="5"/>
  <c r="I1175" i="5"/>
  <c r="Q1164" i="5"/>
  <c r="G1175" i="5"/>
  <c r="G1166" i="5"/>
  <c r="K1176" i="5"/>
  <c r="M1171" i="5"/>
  <c r="Q1177" i="5"/>
  <c r="I1176" i="5"/>
  <c r="I1167" i="5"/>
  <c r="K1178" i="5"/>
  <c r="O1172" i="5"/>
  <c r="G1167" i="5"/>
  <c r="I1178" i="5"/>
  <c r="K1168" i="5"/>
  <c r="P1073" i="5"/>
  <c r="F1072" i="5"/>
  <c r="H1071" i="5"/>
  <c r="N1073" i="5"/>
  <c r="P1072" i="5"/>
  <c r="R1071" i="5"/>
  <c r="H1070" i="5"/>
  <c r="J1069" i="5"/>
  <c r="N1067" i="5"/>
  <c r="J1064" i="5"/>
  <c r="N1062" i="5"/>
  <c r="P1061" i="5"/>
  <c r="F1060" i="5"/>
  <c r="H1059" i="5"/>
  <c r="L1073" i="5"/>
  <c r="N1072" i="5"/>
  <c r="J1073" i="5"/>
  <c r="N1071" i="5"/>
  <c r="J1068" i="5"/>
  <c r="N1066" i="5"/>
  <c r="P1065" i="5"/>
  <c r="J1072" i="5"/>
  <c r="N1070" i="5"/>
  <c r="P1069" i="5"/>
  <c r="R1073" i="5"/>
  <c r="F1073" i="5"/>
  <c r="P1071" i="5"/>
  <c r="J1070" i="5"/>
  <c r="H1069" i="5"/>
  <c r="F1068" i="5"/>
  <c r="F1062" i="5"/>
  <c r="J1060" i="5"/>
  <c r="J1059" i="5"/>
  <c r="L1071" i="5"/>
  <c r="F1069" i="5"/>
  <c r="R1066" i="5"/>
  <c r="R1065" i="5"/>
  <c r="R1064" i="5"/>
  <c r="R1063" i="5"/>
  <c r="R1062" i="5"/>
  <c r="F1061" i="5"/>
  <c r="H1060" i="5"/>
  <c r="F1059" i="5"/>
  <c r="H1073" i="5"/>
  <c r="J1071" i="5"/>
  <c r="F1070" i="5"/>
  <c r="R1067" i="5"/>
  <c r="P1066" i="5"/>
  <c r="P1064" i="5"/>
  <c r="P1063" i="5"/>
  <c r="R1061" i="5"/>
  <c r="F1071" i="5"/>
  <c r="R1068" i="5"/>
  <c r="P1067" i="5"/>
  <c r="L1066" i="5"/>
  <c r="N1065" i="5"/>
  <c r="N1064" i="5"/>
  <c r="N1063" i="5"/>
  <c r="P1062" i="5"/>
  <c r="R1060" i="5"/>
  <c r="R1059" i="5"/>
  <c r="R1072" i="5"/>
  <c r="R1069" i="5"/>
  <c r="P1068" i="5"/>
  <c r="L1067" i="5"/>
  <c r="J1066" i="5"/>
  <c r="L1065" i="5"/>
  <c r="L1063" i="5"/>
  <c r="L1062" i="5"/>
  <c r="N1061" i="5"/>
  <c r="P1060" i="5"/>
  <c r="P1059" i="5"/>
  <c r="L1072" i="5"/>
  <c r="R1070" i="5"/>
  <c r="N1068" i="5"/>
  <c r="J1067" i="5"/>
  <c r="J1065" i="5"/>
  <c r="L1064" i="5"/>
  <c r="J1063" i="5"/>
  <c r="J1062" i="5"/>
  <c r="L1061" i="5"/>
  <c r="N1060" i="5"/>
  <c r="N1059" i="5"/>
  <c r="H1072" i="5"/>
  <c r="P1070" i="5"/>
  <c r="N1069" i="5"/>
  <c r="L1068" i="5"/>
  <c r="H1067" i="5"/>
  <c r="H1066" i="5"/>
  <c r="H1065" i="5"/>
  <c r="H1064" i="5"/>
  <c r="H1063" i="5"/>
  <c r="J1061" i="5"/>
  <c r="L1059" i="5"/>
  <c r="L1070" i="5"/>
  <c r="L1069" i="5"/>
  <c r="H1068" i="5"/>
  <c r="F1067" i="5"/>
  <c r="F1066" i="5"/>
  <c r="F1065" i="5"/>
  <c r="F1064" i="5"/>
  <c r="F1063" i="5"/>
  <c r="H1062" i="5"/>
  <c r="H1061" i="5"/>
  <c r="L1060" i="5"/>
  <c r="I1064" i="5"/>
  <c r="O1066" i="5"/>
  <c r="K1063" i="5"/>
  <c r="Q1065" i="5"/>
  <c r="I1060" i="5"/>
  <c r="M1070" i="5"/>
  <c r="K1065" i="5"/>
  <c r="Q1067" i="5"/>
  <c r="M1064" i="5"/>
  <c r="G1068" i="5"/>
  <c r="K1061" i="5"/>
  <c r="O1071" i="5"/>
  <c r="M1066" i="5"/>
  <c r="Q1059" i="5"/>
  <c r="G1070" i="5"/>
  <c r="O1065" i="5"/>
  <c r="I1069" i="5"/>
  <c r="M1062" i="5"/>
  <c r="O1073" i="5"/>
  <c r="I1067" i="5"/>
  <c r="O1067" i="5"/>
  <c r="Q1072" i="5"/>
  <c r="I1071" i="5"/>
  <c r="Q1066" i="5"/>
  <c r="G1060" i="5"/>
  <c r="K1070" i="5"/>
  <c r="O1063" i="5"/>
  <c r="I1059" i="5"/>
  <c r="K1068" i="5"/>
  <c r="I1066" i="5"/>
  <c r="O1072" i="5"/>
  <c r="Q1068" i="5"/>
  <c r="G1062" i="5"/>
  <c r="I1073" i="5"/>
  <c r="G1069" i="5"/>
  <c r="I1061" i="5"/>
  <c r="M1071" i="5"/>
  <c r="Q1064" i="5"/>
  <c r="I1072" i="5"/>
  <c r="M1069" i="5"/>
  <c r="O1059" i="5"/>
  <c r="G1071" i="5"/>
  <c r="I1063" i="5"/>
  <c r="I1070" i="5"/>
  <c r="K1062" i="5"/>
  <c r="M1073" i="5"/>
  <c r="G1067" i="5"/>
  <c r="K1060" i="5"/>
  <c r="O1070" i="5"/>
  <c r="Q1060" i="5"/>
  <c r="G1073" i="5"/>
  <c r="K1064" i="5"/>
  <c r="G1061" i="5"/>
  <c r="K1071" i="5"/>
  <c r="M1063" i="5"/>
  <c r="G1072" i="5"/>
  <c r="I1068" i="5"/>
  <c r="M1061" i="5"/>
  <c r="Q1071" i="5"/>
  <c r="G1063" i="5"/>
  <c r="M1065" i="5"/>
  <c r="I1062" i="5"/>
  <c r="K1073" i="5"/>
  <c r="O1064" i="5"/>
  <c r="G1059" i="5"/>
  <c r="K1069" i="5"/>
  <c r="O1062" i="5"/>
  <c r="Q1073" i="5"/>
  <c r="G1065" i="5"/>
  <c r="Q1061" i="5"/>
  <c r="K1067" i="5"/>
  <c r="G1064" i="5"/>
  <c r="Q1063" i="5"/>
  <c r="M1068" i="5"/>
  <c r="I1065" i="5"/>
  <c r="G1066" i="5"/>
  <c r="K1072" i="5"/>
  <c r="O1069" i="5"/>
  <c r="K1066" i="5"/>
  <c r="K1059" i="5"/>
  <c r="Q1070" i="5"/>
  <c r="M1067" i="5"/>
  <c r="M1060" i="5"/>
  <c r="M1059" i="5"/>
  <c r="O1068" i="5"/>
  <c r="O1061" i="5"/>
  <c r="M1072" i="5"/>
  <c r="Q1069" i="5"/>
  <c r="Q1062" i="5"/>
  <c r="O1060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J1401" i="5"/>
  <c r="R1399" i="5"/>
  <c r="F1398" i="5"/>
  <c r="N1396" i="5"/>
  <c r="J1393" i="5"/>
  <c r="R1391" i="5"/>
  <c r="F1390" i="5"/>
  <c r="R1402" i="5"/>
  <c r="F1401" i="5"/>
  <c r="N1399" i="5"/>
  <c r="J1396" i="5"/>
  <c r="R1394" i="5"/>
  <c r="F1393" i="5"/>
  <c r="N1391" i="5"/>
  <c r="N1402" i="5"/>
  <c r="J1399" i="5"/>
  <c r="R1397" i="5"/>
  <c r="F1396" i="5"/>
  <c r="N1394" i="5"/>
  <c r="J1391" i="5"/>
  <c r="R1389" i="5"/>
  <c r="J1402" i="5"/>
  <c r="R1400" i="5"/>
  <c r="F1399" i="5"/>
  <c r="N1397" i="5"/>
  <c r="J1394" i="5"/>
  <c r="R1392" i="5"/>
  <c r="F1391" i="5"/>
  <c r="N1389" i="5"/>
  <c r="R1403" i="5"/>
  <c r="F1402" i="5"/>
  <c r="N1400" i="5"/>
  <c r="J1397" i="5"/>
  <c r="R1395" i="5"/>
  <c r="F1394" i="5"/>
  <c r="N1392" i="5"/>
  <c r="J1389" i="5"/>
  <c r="N1403" i="5"/>
  <c r="J1400" i="5"/>
  <c r="R1398" i="5"/>
  <c r="F1397" i="5"/>
  <c r="N1395" i="5"/>
  <c r="J1392" i="5"/>
  <c r="R1390" i="5"/>
  <c r="F1389" i="5"/>
  <c r="F1403" i="5"/>
  <c r="N1401" i="5"/>
  <c r="J1398" i="5"/>
  <c r="R1396" i="5"/>
  <c r="F1395" i="5"/>
  <c r="N1393" i="5"/>
  <c r="J1390" i="5"/>
  <c r="R1401" i="5"/>
  <c r="J1395" i="5"/>
  <c r="N1390" i="5"/>
  <c r="F1400" i="5"/>
  <c r="R1393" i="5"/>
  <c r="F1392" i="5"/>
  <c r="N1398" i="5"/>
  <c r="J1403" i="5"/>
  <c r="Q1392" i="5"/>
  <c r="Q1391" i="5"/>
  <c r="K1395" i="5"/>
  <c r="O1396" i="5"/>
  <c r="O1395" i="5"/>
  <c r="Q1395" i="5"/>
  <c r="K1391" i="5"/>
  <c r="O1401" i="5"/>
  <c r="K1390" i="5"/>
  <c r="O1400" i="5"/>
  <c r="G1395" i="5"/>
  <c r="G1394" i="5"/>
  <c r="M1396" i="5"/>
  <c r="Q1397" i="5"/>
  <c r="Q1396" i="5"/>
  <c r="G1398" i="5"/>
  <c r="M1392" i="5"/>
  <c r="O1403" i="5"/>
  <c r="M1391" i="5"/>
  <c r="Q1401" i="5"/>
  <c r="I1396" i="5"/>
  <c r="I1395" i="5"/>
  <c r="O1397" i="5"/>
  <c r="Q1389" i="5"/>
  <c r="G1400" i="5"/>
  <c r="G1399" i="5"/>
  <c r="I1399" i="5"/>
  <c r="O1393" i="5"/>
  <c r="O1392" i="5"/>
  <c r="Q1403" i="5"/>
  <c r="K1397" i="5"/>
  <c r="K1396" i="5"/>
  <c r="O1389" i="5"/>
  <c r="Q1398" i="5"/>
  <c r="Q1402" i="5"/>
  <c r="I1401" i="5"/>
  <c r="I1400" i="5"/>
  <c r="G1390" i="5"/>
  <c r="K1400" i="5"/>
  <c r="Q1394" i="5"/>
  <c r="Q1393" i="5"/>
  <c r="K1402" i="5"/>
  <c r="M1398" i="5"/>
  <c r="M1397" i="5"/>
  <c r="O1402" i="5"/>
  <c r="G1401" i="5"/>
  <c r="G1392" i="5"/>
  <c r="I1403" i="5"/>
  <c r="G1391" i="5"/>
  <c r="K1401" i="5"/>
  <c r="I1391" i="5"/>
  <c r="M1401" i="5"/>
  <c r="G1397" i="5"/>
  <c r="G1396" i="5"/>
  <c r="K1389" i="5"/>
  <c r="O1399" i="5"/>
  <c r="M1389" i="5"/>
  <c r="O1398" i="5"/>
  <c r="Q1390" i="5"/>
  <c r="G1403" i="5"/>
  <c r="I1393" i="5"/>
  <c r="I1392" i="5"/>
  <c r="K1403" i="5"/>
  <c r="K1392" i="5"/>
  <c r="M1403" i="5"/>
  <c r="G1389" i="5"/>
  <c r="I1398" i="5"/>
  <c r="I1397" i="5"/>
  <c r="M1390" i="5"/>
  <c r="Q1400" i="5"/>
  <c r="M1402" i="5"/>
  <c r="Q1399" i="5"/>
  <c r="G1393" i="5"/>
  <c r="K1394" i="5"/>
  <c r="K1393" i="5"/>
  <c r="M1393" i="5"/>
  <c r="G1402" i="5"/>
  <c r="K1399" i="5"/>
  <c r="I1389" i="5"/>
  <c r="K1398" i="5"/>
  <c r="O1391" i="5"/>
  <c r="O1390" i="5"/>
  <c r="I1394" i="5"/>
  <c r="M1395" i="5"/>
  <c r="M1394" i="5"/>
  <c r="O1394" i="5"/>
  <c r="I1390" i="5"/>
  <c r="M1400" i="5"/>
  <c r="I1402" i="5"/>
  <c r="M1399" i="5"/>
  <c r="F968" i="5"/>
  <c r="P966" i="5"/>
  <c r="F966" i="5"/>
  <c r="H964" i="5"/>
  <c r="R962" i="5"/>
  <c r="J962" i="5"/>
  <c r="P961" i="5"/>
  <c r="H961" i="5"/>
  <c r="N960" i="5"/>
  <c r="F960" i="5"/>
  <c r="L959" i="5"/>
  <c r="R958" i="5"/>
  <c r="J958" i="5"/>
  <c r="P957" i="5"/>
  <c r="H957" i="5"/>
  <c r="N956" i="5"/>
  <c r="F956" i="5"/>
  <c r="L955" i="5"/>
  <c r="R954" i="5"/>
  <c r="J954" i="5"/>
  <c r="R967" i="5"/>
  <c r="H967" i="5"/>
  <c r="R965" i="5"/>
  <c r="F964" i="5"/>
  <c r="P962" i="5"/>
  <c r="H962" i="5"/>
  <c r="N961" i="5"/>
  <c r="F961" i="5"/>
  <c r="L960" i="5"/>
  <c r="R959" i="5"/>
  <c r="J959" i="5"/>
  <c r="P958" i="5"/>
  <c r="H958" i="5"/>
  <c r="N957" i="5"/>
  <c r="F957" i="5"/>
  <c r="L956" i="5"/>
  <c r="R955" i="5"/>
  <c r="J955" i="5"/>
  <c r="P954" i="5"/>
  <c r="H954" i="5"/>
  <c r="L968" i="5"/>
  <c r="P967" i="5"/>
  <c r="L966" i="5"/>
  <c r="H965" i="5"/>
  <c r="N964" i="5"/>
  <c r="J963" i="5"/>
  <c r="J968" i="5"/>
  <c r="F967" i="5"/>
  <c r="P965" i="5"/>
  <c r="R963" i="5"/>
  <c r="H963" i="5"/>
  <c r="N962" i="5"/>
  <c r="F962" i="5"/>
  <c r="L961" i="5"/>
  <c r="R960" i="5"/>
  <c r="J960" i="5"/>
  <c r="P959" i="5"/>
  <c r="H959" i="5"/>
  <c r="N958" i="5"/>
  <c r="F958" i="5"/>
  <c r="L957" i="5"/>
  <c r="R956" i="5"/>
  <c r="J956" i="5"/>
  <c r="P955" i="5"/>
  <c r="H955" i="5"/>
  <c r="N954" i="5"/>
  <c r="F954" i="5"/>
  <c r="H968" i="5"/>
  <c r="R966" i="5"/>
  <c r="N965" i="5"/>
  <c r="J964" i="5"/>
  <c r="F963" i="5"/>
  <c r="L962" i="5"/>
  <c r="R961" i="5"/>
  <c r="J961" i="5"/>
  <c r="P960" i="5"/>
  <c r="H960" i="5"/>
  <c r="N959" i="5"/>
  <c r="F959" i="5"/>
  <c r="L958" i="5"/>
  <c r="R957" i="5"/>
  <c r="J957" i="5"/>
  <c r="P956" i="5"/>
  <c r="H956" i="5"/>
  <c r="N955" i="5"/>
  <c r="F955" i="5"/>
  <c r="L954" i="5"/>
  <c r="R968" i="5"/>
  <c r="J967" i="5"/>
  <c r="L965" i="5"/>
  <c r="P968" i="5"/>
  <c r="J965" i="5"/>
  <c r="N968" i="5"/>
  <c r="F965" i="5"/>
  <c r="P963" i="5"/>
  <c r="N966" i="5"/>
  <c r="N963" i="5"/>
  <c r="J966" i="5"/>
  <c r="R964" i="5"/>
  <c r="L963" i="5"/>
  <c r="H966" i="5"/>
  <c r="P964" i="5"/>
  <c r="L967" i="5"/>
  <c r="N967" i="5"/>
  <c r="L964" i="5"/>
  <c r="M956" i="5"/>
  <c r="Q966" i="5"/>
  <c r="G960" i="5"/>
  <c r="O955" i="5"/>
  <c r="I959" i="5"/>
  <c r="Q962" i="5"/>
  <c r="K958" i="5"/>
  <c r="O957" i="5"/>
  <c r="Q968" i="5"/>
  <c r="I961" i="5"/>
  <c r="Q956" i="5"/>
  <c r="K960" i="5"/>
  <c r="Q967" i="5"/>
  <c r="G965" i="5"/>
  <c r="Q958" i="5"/>
  <c r="K962" i="5"/>
  <c r="G959" i="5"/>
  <c r="M961" i="5"/>
  <c r="Q954" i="5"/>
  <c r="I966" i="5"/>
  <c r="O960" i="5"/>
  <c r="O959" i="5"/>
  <c r="G961" i="5"/>
  <c r="K967" i="5"/>
  <c r="M963" i="5"/>
  <c r="I960" i="5"/>
  <c r="O962" i="5"/>
  <c r="G957" i="5"/>
  <c r="I968" i="5"/>
  <c r="Q961" i="5"/>
  <c r="Q960" i="5"/>
  <c r="I962" i="5"/>
  <c r="K954" i="5"/>
  <c r="O964" i="5"/>
  <c r="K961" i="5"/>
  <c r="O954" i="5"/>
  <c r="Q963" i="5"/>
  <c r="I958" i="5"/>
  <c r="G964" i="5"/>
  <c r="G963" i="5"/>
  <c r="I967" i="5"/>
  <c r="K963" i="5"/>
  <c r="M955" i="5"/>
  <c r="Q965" i="5"/>
  <c r="M962" i="5"/>
  <c r="O967" i="5"/>
  <c r="G966" i="5"/>
  <c r="K959" i="5"/>
  <c r="I965" i="5"/>
  <c r="I964" i="5"/>
  <c r="I954" i="5"/>
  <c r="M964" i="5"/>
  <c r="O956" i="5"/>
  <c r="M967" i="5"/>
  <c r="O963" i="5"/>
  <c r="Q955" i="5"/>
  <c r="G968" i="5"/>
  <c r="M960" i="5"/>
  <c r="G956" i="5"/>
  <c r="K966" i="5"/>
  <c r="G955" i="5"/>
  <c r="K965" i="5"/>
  <c r="K955" i="5"/>
  <c r="O965" i="5"/>
  <c r="Q957" i="5"/>
  <c r="M954" i="5"/>
  <c r="Q964" i="5"/>
  <c r="G958" i="5"/>
  <c r="O961" i="5"/>
  <c r="I957" i="5"/>
  <c r="K968" i="5"/>
  <c r="I956" i="5"/>
  <c r="M966" i="5"/>
  <c r="K956" i="5"/>
  <c r="O966" i="5"/>
  <c r="M959" i="5"/>
  <c r="M957" i="5"/>
  <c r="O968" i="5"/>
  <c r="O958" i="5"/>
  <c r="Q959" i="5"/>
  <c r="K957" i="5"/>
  <c r="G962" i="5"/>
  <c r="M958" i="5"/>
  <c r="G967" i="5"/>
  <c r="I963" i="5"/>
  <c r="M968" i="5"/>
  <c r="G954" i="5"/>
  <c r="K964" i="5"/>
  <c r="I955" i="5"/>
  <c r="M965" i="5"/>
  <c r="J1448" i="5"/>
  <c r="F1447" i="5"/>
  <c r="L1446" i="5"/>
  <c r="R1445" i="5"/>
  <c r="J1445" i="5"/>
  <c r="P1444" i="5"/>
  <c r="H1444" i="5"/>
  <c r="N1443" i="5"/>
  <c r="F1443" i="5"/>
  <c r="L1442" i="5"/>
  <c r="R1441" i="5"/>
  <c r="J1441" i="5"/>
  <c r="P1440" i="5"/>
  <c r="H1440" i="5"/>
  <c r="N1439" i="5"/>
  <c r="F1439" i="5"/>
  <c r="L1438" i="5"/>
  <c r="R1437" i="5"/>
  <c r="J1437" i="5"/>
  <c r="P1436" i="5"/>
  <c r="H1436" i="5"/>
  <c r="N1435" i="5"/>
  <c r="F1435" i="5"/>
  <c r="L1434" i="5"/>
  <c r="H1448" i="5"/>
  <c r="L1447" i="5"/>
  <c r="R1446" i="5"/>
  <c r="J1446" i="5"/>
  <c r="P1445" i="5"/>
  <c r="H1445" i="5"/>
  <c r="N1444" i="5"/>
  <c r="F1444" i="5"/>
  <c r="L1443" i="5"/>
  <c r="R1442" i="5"/>
  <c r="J1442" i="5"/>
  <c r="P1441" i="5"/>
  <c r="H1441" i="5"/>
  <c r="N1440" i="5"/>
  <c r="F1440" i="5"/>
  <c r="L1439" i="5"/>
  <c r="R1438" i="5"/>
  <c r="J1438" i="5"/>
  <c r="P1437" i="5"/>
  <c r="H1437" i="5"/>
  <c r="N1436" i="5"/>
  <c r="F1436" i="5"/>
  <c r="L1435" i="5"/>
  <c r="R1434" i="5"/>
  <c r="J1434" i="5"/>
  <c r="N1448" i="5"/>
  <c r="J1447" i="5"/>
  <c r="P1446" i="5"/>
  <c r="H1446" i="5"/>
  <c r="N1445" i="5"/>
  <c r="F1445" i="5"/>
  <c r="L1444" i="5"/>
  <c r="R1443" i="5"/>
  <c r="J1443" i="5"/>
  <c r="P1442" i="5"/>
  <c r="H1442" i="5"/>
  <c r="N1441" i="5"/>
  <c r="F1441" i="5"/>
  <c r="L1440" i="5"/>
  <c r="R1439" i="5"/>
  <c r="J1439" i="5"/>
  <c r="P1438" i="5"/>
  <c r="H1438" i="5"/>
  <c r="N1437" i="5"/>
  <c r="F1437" i="5"/>
  <c r="L1436" i="5"/>
  <c r="R1435" i="5"/>
  <c r="J1435" i="5"/>
  <c r="P1434" i="5"/>
  <c r="H1434" i="5"/>
  <c r="L1448" i="5"/>
  <c r="H1447" i="5"/>
  <c r="N1446" i="5"/>
  <c r="F1446" i="5"/>
  <c r="L1445" i="5"/>
  <c r="R1444" i="5"/>
  <c r="J1444" i="5"/>
  <c r="P1443" i="5"/>
  <c r="H1443" i="5"/>
  <c r="N1442" i="5"/>
  <c r="F1442" i="5"/>
  <c r="L1441" i="5"/>
  <c r="R1440" i="5"/>
  <c r="J1440" i="5"/>
  <c r="P1439" i="5"/>
  <c r="H1439" i="5"/>
  <c r="N1438" i="5"/>
  <c r="F1438" i="5"/>
  <c r="L1437" i="5"/>
  <c r="R1436" i="5"/>
  <c r="J1436" i="5"/>
  <c r="P1435" i="5"/>
  <c r="H1435" i="5"/>
  <c r="N1434" i="5"/>
  <c r="F1434" i="5"/>
  <c r="R1448" i="5"/>
  <c r="P1447" i="5"/>
  <c r="N1447" i="5"/>
  <c r="P1448" i="5"/>
  <c r="F1448" i="5"/>
  <c r="R1447" i="5"/>
  <c r="M1436" i="5"/>
  <c r="Q1446" i="5"/>
  <c r="K1434" i="5"/>
  <c r="O1444" i="5"/>
  <c r="Q1436" i="5"/>
  <c r="K1440" i="5"/>
  <c r="I1438" i="5"/>
  <c r="K1438" i="5"/>
  <c r="G1435" i="5"/>
  <c r="K1445" i="5"/>
  <c r="G1434" i="5"/>
  <c r="K1444" i="5"/>
  <c r="O1437" i="5"/>
  <c r="Q1448" i="5"/>
  <c r="M1435" i="5"/>
  <c r="Q1445" i="5"/>
  <c r="G1439" i="5"/>
  <c r="M1441" i="5"/>
  <c r="K1439" i="5"/>
  <c r="M1439" i="5"/>
  <c r="I1436" i="5"/>
  <c r="M1446" i="5"/>
  <c r="I1435" i="5"/>
  <c r="M1445" i="5"/>
  <c r="Q1438" i="5"/>
  <c r="O1436" i="5"/>
  <c r="I1440" i="5"/>
  <c r="O1442" i="5"/>
  <c r="M1440" i="5"/>
  <c r="O1440" i="5"/>
  <c r="K1437" i="5"/>
  <c r="M1448" i="5"/>
  <c r="K1436" i="5"/>
  <c r="O1446" i="5"/>
  <c r="G1441" i="5"/>
  <c r="Q1437" i="5"/>
  <c r="K1441" i="5"/>
  <c r="O1447" i="5"/>
  <c r="Q1443" i="5"/>
  <c r="O1441" i="5"/>
  <c r="Q1441" i="5"/>
  <c r="M1438" i="5"/>
  <c r="M1437" i="5"/>
  <c r="O1448" i="5"/>
  <c r="I1442" i="5"/>
  <c r="G1440" i="5"/>
  <c r="M1442" i="5"/>
  <c r="O1434" i="5"/>
  <c r="G1446" i="5"/>
  <c r="Q1442" i="5"/>
  <c r="G1444" i="5"/>
  <c r="O1439" i="5"/>
  <c r="O1438" i="5"/>
  <c r="I1434" i="5"/>
  <c r="K1443" i="5"/>
  <c r="I1441" i="5"/>
  <c r="M1447" i="5"/>
  <c r="O1443" i="5"/>
  <c r="Q1435" i="5"/>
  <c r="G1448" i="5"/>
  <c r="Q1447" i="5"/>
  <c r="G1445" i="5"/>
  <c r="I1445" i="5"/>
  <c r="Q1440" i="5"/>
  <c r="Q1439" i="5"/>
  <c r="I1447" i="5"/>
  <c r="M1444" i="5"/>
  <c r="K1442" i="5"/>
  <c r="M1434" i="5"/>
  <c r="Q1444" i="5"/>
  <c r="G1438" i="5"/>
  <c r="Q1434" i="5"/>
  <c r="I1446" i="5"/>
  <c r="G1436" i="5"/>
  <c r="K1446" i="5"/>
  <c r="G1443" i="5"/>
  <c r="G1442" i="5"/>
  <c r="K1435" i="5"/>
  <c r="O1445" i="5"/>
  <c r="K1447" i="5"/>
  <c r="M1443" i="5"/>
  <c r="O1435" i="5"/>
  <c r="I1439" i="5"/>
  <c r="G1437" i="5"/>
  <c r="I1448" i="5"/>
  <c r="I1437" i="5"/>
  <c r="K1448" i="5"/>
  <c r="I1444" i="5"/>
  <c r="G1447" i="5"/>
  <c r="I1443" i="5"/>
  <c r="R1433" i="5"/>
  <c r="J1433" i="5"/>
  <c r="P1432" i="5"/>
  <c r="H1432" i="5"/>
  <c r="N1431" i="5"/>
  <c r="F1431" i="5"/>
  <c r="L1430" i="5"/>
  <c r="R1429" i="5"/>
  <c r="J1429" i="5"/>
  <c r="P1428" i="5"/>
  <c r="H1428" i="5"/>
  <c r="N1427" i="5"/>
  <c r="F1427" i="5"/>
  <c r="L1426" i="5"/>
  <c r="R1425" i="5"/>
  <c r="J1425" i="5"/>
  <c r="P1424" i="5"/>
  <c r="H1424" i="5"/>
  <c r="N1423" i="5"/>
  <c r="F1423" i="5"/>
  <c r="L1422" i="5"/>
  <c r="R1421" i="5"/>
  <c r="J1421" i="5"/>
  <c r="P1420" i="5"/>
  <c r="H1420" i="5"/>
  <c r="N1419" i="5"/>
  <c r="F1419" i="5"/>
  <c r="P1433" i="5"/>
  <c r="H1433" i="5"/>
  <c r="N1432" i="5"/>
  <c r="F1432" i="5"/>
  <c r="L1431" i="5"/>
  <c r="R1430" i="5"/>
  <c r="J1430" i="5"/>
  <c r="P1429" i="5"/>
  <c r="H1429" i="5"/>
  <c r="N1428" i="5"/>
  <c r="F1428" i="5"/>
  <c r="L1427" i="5"/>
  <c r="R1426" i="5"/>
  <c r="J1426" i="5"/>
  <c r="P1425" i="5"/>
  <c r="H1425" i="5"/>
  <c r="N1424" i="5"/>
  <c r="F1424" i="5"/>
  <c r="L1423" i="5"/>
  <c r="R1422" i="5"/>
  <c r="J1422" i="5"/>
  <c r="P1421" i="5"/>
  <c r="H1421" i="5"/>
  <c r="N1420" i="5"/>
  <c r="F1420" i="5"/>
  <c r="L1419" i="5"/>
  <c r="N1433" i="5"/>
  <c r="F1433" i="5"/>
  <c r="L1432" i="5"/>
  <c r="R1431" i="5"/>
  <c r="J1431" i="5"/>
  <c r="P1430" i="5"/>
  <c r="H1430" i="5"/>
  <c r="N1429" i="5"/>
  <c r="F1429" i="5"/>
  <c r="L1428" i="5"/>
  <c r="R1427" i="5"/>
  <c r="J1427" i="5"/>
  <c r="P1426" i="5"/>
  <c r="H1426" i="5"/>
  <c r="N1425" i="5"/>
  <c r="F1425" i="5"/>
  <c r="L1424" i="5"/>
  <c r="R1423" i="5"/>
  <c r="J1423" i="5"/>
  <c r="P1422" i="5"/>
  <c r="H1422" i="5"/>
  <c r="N1421" i="5"/>
  <c r="F1421" i="5"/>
  <c r="L1420" i="5"/>
  <c r="R1419" i="5"/>
  <c r="J1419" i="5"/>
  <c r="L1433" i="5"/>
  <c r="R1432" i="5"/>
  <c r="J1432" i="5"/>
  <c r="P1431" i="5"/>
  <c r="H1431" i="5"/>
  <c r="N1430" i="5"/>
  <c r="F1430" i="5"/>
  <c r="L1429" i="5"/>
  <c r="R1428" i="5"/>
  <c r="J1428" i="5"/>
  <c r="P1427" i="5"/>
  <c r="H1427" i="5"/>
  <c r="N1426" i="5"/>
  <c r="F1426" i="5"/>
  <c r="L1425" i="5"/>
  <c r="R1424" i="5"/>
  <c r="J1424" i="5"/>
  <c r="P1423" i="5"/>
  <c r="H1423" i="5"/>
  <c r="N1422" i="5"/>
  <c r="F1422" i="5"/>
  <c r="L1421" i="5"/>
  <c r="R1420" i="5"/>
  <c r="J1420" i="5"/>
  <c r="P1419" i="5"/>
  <c r="H1419" i="5"/>
  <c r="M1426" i="5"/>
  <c r="K1424" i="5"/>
  <c r="Q1426" i="5"/>
  <c r="G1420" i="5"/>
  <c r="K1430" i="5"/>
  <c r="G1419" i="5"/>
  <c r="I1428" i="5"/>
  <c r="I1427" i="5"/>
  <c r="O1421" i="5"/>
  <c r="Q1421" i="5"/>
  <c r="O1427" i="5"/>
  <c r="M1425" i="5"/>
  <c r="G1429" i="5"/>
  <c r="I1421" i="5"/>
  <c r="M1431" i="5"/>
  <c r="G1432" i="5"/>
  <c r="K1429" i="5"/>
  <c r="I1432" i="5"/>
  <c r="K1428" i="5"/>
  <c r="Q1422" i="5"/>
  <c r="G1424" i="5"/>
  <c r="O1419" i="5"/>
  <c r="Q1428" i="5"/>
  <c r="O1426" i="5"/>
  <c r="I1430" i="5"/>
  <c r="K1422" i="5"/>
  <c r="M1433" i="5"/>
  <c r="I1420" i="5"/>
  <c r="M1430" i="5"/>
  <c r="I1419" i="5"/>
  <c r="M1429" i="5"/>
  <c r="G1425" i="5"/>
  <c r="I1425" i="5"/>
  <c r="O1432" i="5"/>
  <c r="G1431" i="5"/>
  <c r="Q1427" i="5"/>
  <c r="G1421" i="5"/>
  <c r="K1431" i="5"/>
  <c r="M1423" i="5"/>
  <c r="K1421" i="5"/>
  <c r="O1431" i="5"/>
  <c r="K1420" i="5"/>
  <c r="O1430" i="5"/>
  <c r="I1426" i="5"/>
  <c r="K1426" i="5"/>
  <c r="Q1420" i="5"/>
  <c r="G1433" i="5"/>
  <c r="Q1432" i="5"/>
  <c r="G1430" i="5"/>
  <c r="I1422" i="5"/>
  <c r="K1433" i="5"/>
  <c r="O1424" i="5"/>
  <c r="M1422" i="5"/>
  <c r="O1433" i="5"/>
  <c r="M1421" i="5"/>
  <c r="Q1431" i="5"/>
  <c r="K1427" i="5"/>
  <c r="M1427" i="5"/>
  <c r="G1423" i="5"/>
  <c r="Q1419" i="5"/>
  <c r="I1431" i="5"/>
  <c r="K1423" i="5"/>
  <c r="Q1425" i="5"/>
  <c r="O1423" i="5"/>
  <c r="O1422" i="5"/>
  <c r="Q1433" i="5"/>
  <c r="K1419" i="5"/>
  <c r="M1428" i="5"/>
  <c r="M1432" i="5"/>
  <c r="O1428" i="5"/>
  <c r="I1424" i="5"/>
  <c r="G1422" i="5"/>
  <c r="I1433" i="5"/>
  <c r="M1424" i="5"/>
  <c r="G1428" i="5"/>
  <c r="Q1424" i="5"/>
  <c r="Q1423" i="5"/>
  <c r="K1432" i="5"/>
  <c r="O1429" i="5"/>
  <c r="M1419" i="5"/>
  <c r="Q1429" i="5"/>
  <c r="K1425" i="5"/>
  <c r="I1423" i="5"/>
  <c r="O1425" i="5"/>
  <c r="I1429" i="5"/>
  <c r="G1427" i="5"/>
  <c r="G1426" i="5"/>
  <c r="M1420" i="5"/>
  <c r="Q1430" i="5"/>
  <c r="O1420" i="5"/>
  <c r="AJ15" i="6"/>
  <c r="AK11" i="6"/>
  <c r="AE89" i="4"/>
  <c r="AD97" i="4"/>
  <c r="AD95" i="4"/>
  <c r="AD94" i="4"/>
  <c r="AD92" i="4"/>
  <c r="AD101" i="4"/>
  <c r="N787" i="5"/>
  <c r="R786" i="5"/>
  <c r="H786" i="5"/>
  <c r="P784" i="5"/>
  <c r="N782" i="5"/>
  <c r="R781" i="5"/>
  <c r="N779" i="5"/>
  <c r="R778" i="5"/>
  <c r="H778" i="5"/>
  <c r="P776" i="5"/>
  <c r="N774" i="5"/>
  <c r="J788" i="5"/>
  <c r="L787" i="5"/>
  <c r="L785" i="5"/>
  <c r="N784" i="5"/>
  <c r="R783" i="5"/>
  <c r="H783" i="5"/>
  <c r="L782" i="5"/>
  <c r="P781" i="5"/>
  <c r="F781" i="5"/>
  <c r="J780" i="5"/>
  <c r="L779" i="5"/>
  <c r="L777" i="5"/>
  <c r="N776" i="5"/>
  <c r="R775" i="5"/>
  <c r="H775" i="5"/>
  <c r="L774" i="5"/>
  <c r="H788" i="5"/>
  <c r="P786" i="5"/>
  <c r="F786" i="5"/>
  <c r="J785" i="5"/>
  <c r="F783" i="5"/>
  <c r="J782" i="5"/>
  <c r="H780" i="5"/>
  <c r="P778" i="5"/>
  <c r="F778" i="5"/>
  <c r="J777" i="5"/>
  <c r="F775" i="5"/>
  <c r="J774" i="5"/>
  <c r="R788" i="5"/>
  <c r="F788" i="5"/>
  <c r="J787" i="5"/>
  <c r="H785" i="5"/>
  <c r="L784" i="5"/>
  <c r="P783" i="5"/>
  <c r="N781" i="5"/>
  <c r="R780" i="5"/>
  <c r="F780" i="5"/>
  <c r="J779" i="5"/>
  <c r="H777" i="5"/>
  <c r="L776" i="5"/>
  <c r="P775" i="5"/>
  <c r="P788" i="5"/>
  <c r="N786" i="5"/>
  <c r="R785" i="5"/>
  <c r="N783" i="5"/>
  <c r="R782" i="5"/>
  <c r="H782" i="5"/>
  <c r="P780" i="5"/>
  <c r="N778" i="5"/>
  <c r="R777" i="5"/>
  <c r="N775" i="5"/>
  <c r="R774" i="5"/>
  <c r="H774" i="5"/>
  <c r="N788" i="5"/>
  <c r="R787" i="5"/>
  <c r="H787" i="5"/>
  <c r="L786" i="5"/>
  <c r="P785" i="5"/>
  <c r="F785" i="5"/>
  <c r="J784" i="5"/>
  <c r="L783" i="5"/>
  <c r="L781" i="5"/>
  <c r="N780" i="5"/>
  <c r="R779" i="5"/>
  <c r="H779" i="5"/>
  <c r="L778" i="5"/>
  <c r="P777" i="5"/>
  <c r="F777" i="5"/>
  <c r="J776" i="5"/>
  <c r="L775" i="5"/>
  <c r="F787" i="5"/>
  <c r="J786" i="5"/>
  <c r="H784" i="5"/>
  <c r="P782" i="5"/>
  <c r="F782" i="5"/>
  <c r="J781" i="5"/>
  <c r="F779" i="5"/>
  <c r="J778" i="5"/>
  <c r="H776" i="5"/>
  <c r="P774" i="5"/>
  <c r="F774" i="5"/>
  <c r="L788" i="5"/>
  <c r="P787" i="5"/>
  <c r="N785" i="5"/>
  <c r="R784" i="5"/>
  <c r="F784" i="5"/>
  <c r="J783" i="5"/>
  <c r="H781" i="5"/>
  <c r="L780" i="5"/>
  <c r="P779" i="5"/>
  <c r="N777" i="5"/>
  <c r="R776" i="5"/>
  <c r="F776" i="5"/>
  <c r="J775" i="5"/>
  <c r="G784" i="5"/>
  <c r="I784" i="5"/>
  <c r="G781" i="5"/>
  <c r="G779" i="5"/>
  <c r="Q787" i="5"/>
  <c r="I786" i="5"/>
  <c r="M777" i="5"/>
  <c r="O788" i="5"/>
  <c r="I782" i="5"/>
  <c r="M775" i="5"/>
  <c r="Q785" i="5"/>
  <c r="I777" i="5"/>
  <c r="G775" i="5"/>
  <c r="K785" i="5"/>
  <c r="I780" i="5"/>
  <c r="G777" i="5"/>
  <c r="I788" i="5"/>
  <c r="O778" i="5"/>
  <c r="K783" i="5"/>
  <c r="Q781" i="5"/>
  <c r="I776" i="5"/>
  <c r="M786" i="5"/>
  <c r="I774" i="5"/>
  <c r="K781" i="5"/>
  <c r="I778" i="5"/>
  <c r="Q779" i="5"/>
  <c r="M784" i="5"/>
  <c r="Q777" i="5"/>
  <c r="K788" i="5"/>
  <c r="K777" i="5"/>
  <c r="M788" i="5"/>
  <c r="I787" i="5"/>
  <c r="M782" i="5"/>
  <c r="K779" i="5"/>
  <c r="G782" i="5"/>
  <c r="O785" i="5"/>
  <c r="G780" i="5"/>
  <c r="M778" i="5"/>
  <c r="O780" i="5"/>
  <c r="K775" i="5"/>
  <c r="M774" i="5"/>
  <c r="O783" i="5"/>
  <c r="M780" i="5"/>
  <c r="G787" i="5"/>
  <c r="I783" i="5"/>
  <c r="Q786" i="5"/>
  <c r="I781" i="5"/>
  <c r="O779" i="5"/>
  <c r="G776" i="5"/>
  <c r="I785" i="5"/>
  <c r="M776" i="5"/>
  <c r="M787" i="5"/>
  <c r="Q784" i="5"/>
  <c r="O781" i="5"/>
  <c r="G774" i="5"/>
  <c r="K784" i="5"/>
  <c r="Q788" i="5"/>
  <c r="K782" i="5"/>
  <c r="Q780" i="5"/>
  <c r="M779" i="5"/>
  <c r="O777" i="5"/>
  <c r="O775" i="5"/>
  <c r="Q782" i="5"/>
  <c r="I775" i="5"/>
  <c r="M785" i="5"/>
  <c r="K774" i="5"/>
  <c r="M783" i="5"/>
  <c r="K778" i="5"/>
  <c r="G783" i="5"/>
  <c r="K786" i="5"/>
  <c r="Q778" i="5"/>
  <c r="Q776" i="5"/>
  <c r="Q774" i="5"/>
  <c r="G785" i="5"/>
  <c r="K776" i="5"/>
  <c r="O786" i="5"/>
  <c r="K787" i="5"/>
  <c r="O784" i="5"/>
  <c r="O776" i="5"/>
  <c r="O774" i="5"/>
  <c r="G786" i="5"/>
  <c r="Q775" i="5"/>
  <c r="G788" i="5"/>
  <c r="G778" i="5"/>
  <c r="I779" i="5"/>
  <c r="K780" i="5"/>
  <c r="M781" i="5"/>
  <c r="O782" i="5"/>
  <c r="O787" i="5"/>
  <c r="Q783" i="5"/>
  <c r="J1238" i="5"/>
  <c r="F1237" i="5"/>
  <c r="L1236" i="5"/>
  <c r="P1235" i="5"/>
  <c r="L1234" i="5"/>
  <c r="H1233" i="5"/>
  <c r="N1232" i="5"/>
  <c r="J1231" i="5"/>
  <c r="N1230" i="5"/>
  <c r="J1229" i="5"/>
  <c r="P1228" i="5"/>
  <c r="L1227" i="5"/>
  <c r="H1226" i="5"/>
  <c r="L1225" i="5"/>
  <c r="R1224" i="5"/>
  <c r="H1238" i="5"/>
  <c r="L1237" i="5"/>
  <c r="R1236" i="5"/>
  <c r="N1235" i="5"/>
  <c r="J1234" i="5"/>
  <c r="F1233" i="5"/>
  <c r="L1232" i="5"/>
  <c r="P1231" i="5"/>
  <c r="L1230" i="5"/>
  <c r="H1229" i="5"/>
  <c r="N1228" i="5"/>
  <c r="J1227" i="5"/>
  <c r="N1226" i="5"/>
  <c r="J1225" i="5"/>
  <c r="P1224" i="5"/>
  <c r="N1238" i="5"/>
  <c r="J1237" i="5"/>
  <c r="P1236" i="5"/>
  <c r="L1235" i="5"/>
  <c r="H1234" i="5"/>
  <c r="L1233" i="5"/>
  <c r="L1238" i="5"/>
  <c r="H1237" i="5"/>
  <c r="N1236" i="5"/>
  <c r="J1235" i="5"/>
  <c r="N1234" i="5"/>
  <c r="J1233" i="5"/>
  <c r="P1232" i="5"/>
  <c r="L1231" i="5"/>
  <c r="H1230" i="5"/>
  <c r="L1229" i="5"/>
  <c r="R1228" i="5"/>
  <c r="N1227" i="5"/>
  <c r="J1226" i="5"/>
  <c r="F1225" i="5"/>
  <c r="L1224" i="5"/>
  <c r="R1234" i="5"/>
  <c r="P1233" i="5"/>
  <c r="P1230" i="5"/>
  <c r="P1229" i="5"/>
  <c r="J1232" i="5"/>
  <c r="N1229" i="5"/>
  <c r="P1226" i="5"/>
  <c r="R1237" i="5"/>
  <c r="J1230" i="5"/>
  <c r="L1228" i="5"/>
  <c r="P1225" i="5"/>
  <c r="P1237" i="5"/>
  <c r="F1236" i="5"/>
  <c r="F1231" i="5"/>
  <c r="H1228" i="5"/>
  <c r="F1227" i="5"/>
  <c r="R1225" i="5"/>
  <c r="N1237" i="5"/>
  <c r="F1234" i="5"/>
  <c r="F1228" i="5"/>
  <c r="N1225" i="5"/>
  <c r="J1224" i="5"/>
  <c r="R1238" i="5"/>
  <c r="R1235" i="5"/>
  <c r="H1232" i="5"/>
  <c r="R1230" i="5"/>
  <c r="R1226" i="5"/>
  <c r="P1238" i="5"/>
  <c r="R1233" i="5"/>
  <c r="F1232" i="5"/>
  <c r="F1229" i="5"/>
  <c r="R1227" i="5"/>
  <c r="L1226" i="5"/>
  <c r="H1224" i="5"/>
  <c r="H1235" i="5"/>
  <c r="N1233" i="5"/>
  <c r="P1227" i="5"/>
  <c r="H1225" i="5"/>
  <c r="F1224" i="5"/>
  <c r="F1235" i="5"/>
  <c r="R1231" i="5"/>
  <c r="F1230" i="5"/>
  <c r="H1236" i="5"/>
  <c r="P1234" i="5"/>
  <c r="R1232" i="5"/>
  <c r="H1231" i="5"/>
  <c r="R1229" i="5"/>
  <c r="J1228" i="5"/>
  <c r="N1224" i="5"/>
  <c r="F1238" i="5"/>
  <c r="N1231" i="5"/>
  <c r="F1226" i="5"/>
  <c r="J1236" i="5"/>
  <c r="H1227" i="5"/>
  <c r="M1237" i="5"/>
  <c r="O1233" i="5"/>
  <c r="G1228" i="5"/>
  <c r="Q1232" i="5"/>
  <c r="Q1230" i="5"/>
  <c r="M1224" i="5"/>
  <c r="Q1234" i="5"/>
  <c r="I1229" i="5"/>
  <c r="Q1237" i="5"/>
  <c r="G1235" i="5"/>
  <c r="G1233" i="5"/>
  <c r="O1225" i="5"/>
  <c r="K1230" i="5"/>
  <c r="Q1224" i="5"/>
  <c r="I1236" i="5"/>
  <c r="I1234" i="5"/>
  <c r="Q1226" i="5"/>
  <c r="M1231" i="5"/>
  <c r="G1227" i="5"/>
  <c r="I1238" i="5"/>
  <c r="G1225" i="5"/>
  <c r="K1235" i="5"/>
  <c r="G1229" i="5"/>
  <c r="O1232" i="5"/>
  <c r="I1228" i="5"/>
  <c r="I1226" i="5"/>
  <c r="M1236" i="5"/>
  <c r="I1230" i="5"/>
  <c r="O1237" i="5"/>
  <c r="Q1233" i="5"/>
  <c r="K1229" i="5"/>
  <c r="K1227" i="5"/>
  <c r="M1238" i="5"/>
  <c r="K1231" i="5"/>
  <c r="O1224" i="5"/>
  <c r="G1236" i="5"/>
  <c r="M1230" i="5"/>
  <c r="M1228" i="5"/>
  <c r="M1232" i="5"/>
  <c r="Q1225" i="5"/>
  <c r="G1238" i="5"/>
  <c r="O1231" i="5"/>
  <c r="O1229" i="5"/>
  <c r="I1232" i="5"/>
  <c r="I1227" i="5"/>
  <c r="K1238" i="5"/>
  <c r="I1225" i="5"/>
  <c r="M1235" i="5"/>
  <c r="G1230" i="5"/>
  <c r="I1224" i="5"/>
  <c r="K1233" i="5"/>
  <c r="K1228" i="5"/>
  <c r="K1226" i="5"/>
  <c r="O1236" i="5"/>
  <c r="I1231" i="5"/>
  <c r="I1237" i="5"/>
  <c r="M1234" i="5"/>
  <c r="M1229" i="5"/>
  <c r="M1227" i="5"/>
  <c r="O1238" i="5"/>
  <c r="K1232" i="5"/>
  <c r="K1225" i="5"/>
  <c r="O1235" i="5"/>
  <c r="O1230" i="5"/>
  <c r="O1228" i="5"/>
  <c r="K1224" i="5"/>
  <c r="M1233" i="5"/>
  <c r="M1226" i="5"/>
  <c r="Q1236" i="5"/>
  <c r="Q1231" i="5"/>
  <c r="Q1229" i="5"/>
  <c r="K1237" i="5"/>
  <c r="O1234" i="5"/>
  <c r="O1227" i="5"/>
  <c r="Q1238" i="5"/>
  <c r="G1234" i="5"/>
  <c r="G1232" i="5"/>
  <c r="M1225" i="5"/>
  <c r="Q1235" i="5"/>
  <c r="Q1228" i="5"/>
  <c r="I1235" i="5"/>
  <c r="G1224" i="5"/>
  <c r="I1233" i="5"/>
  <c r="O1226" i="5"/>
  <c r="G1231" i="5"/>
  <c r="G1226" i="5"/>
  <c r="K1236" i="5"/>
  <c r="G1237" i="5"/>
  <c r="K1234" i="5"/>
  <c r="Q1227" i="5"/>
  <c r="R1162" i="5"/>
  <c r="N1161" i="5"/>
  <c r="J1160" i="5"/>
  <c r="F1159" i="5"/>
  <c r="P1157" i="5"/>
  <c r="R1155" i="5"/>
  <c r="H1155" i="5"/>
  <c r="R1153" i="5"/>
  <c r="F1152" i="5"/>
  <c r="P1150" i="5"/>
  <c r="F1150" i="5"/>
  <c r="L1163" i="5"/>
  <c r="H1162" i="5"/>
  <c r="L1161" i="5"/>
  <c r="R1160" i="5"/>
  <c r="N1159" i="5"/>
  <c r="J1158" i="5"/>
  <c r="P1162" i="5"/>
  <c r="F1162" i="5"/>
  <c r="H1160" i="5"/>
  <c r="R1158" i="5"/>
  <c r="N1157" i="5"/>
  <c r="J1156" i="5"/>
  <c r="F1155" i="5"/>
  <c r="P1153" i="5"/>
  <c r="R1151" i="5"/>
  <c r="H1151" i="5"/>
  <c r="R1149" i="5"/>
  <c r="J1163" i="5"/>
  <c r="N1162" i="5"/>
  <c r="R1163" i="5"/>
  <c r="H1163" i="5"/>
  <c r="R1161" i="5"/>
  <c r="F1160" i="5"/>
  <c r="P1158" i="5"/>
  <c r="F1158" i="5"/>
  <c r="H1156" i="5"/>
  <c r="R1154" i="5"/>
  <c r="N1153" i="5"/>
  <c r="J1152" i="5"/>
  <c r="F1151" i="5"/>
  <c r="P1149" i="5"/>
  <c r="P1163" i="5"/>
  <c r="L1162" i="5"/>
  <c r="H1161" i="5"/>
  <c r="N1160" i="5"/>
  <c r="J1159" i="5"/>
  <c r="N1158" i="5"/>
  <c r="J1157" i="5"/>
  <c r="N1163" i="5"/>
  <c r="J1162" i="5"/>
  <c r="F1161" i="5"/>
  <c r="L1160" i="5"/>
  <c r="P1159" i="5"/>
  <c r="J1161" i="5"/>
  <c r="L1159" i="5"/>
  <c r="F1156" i="5"/>
  <c r="H1159" i="5"/>
  <c r="R1157" i="5"/>
  <c r="R1156" i="5"/>
  <c r="R1152" i="5"/>
  <c r="R1150" i="5"/>
  <c r="P1156" i="5"/>
  <c r="P1155" i="5"/>
  <c r="P1154" i="5"/>
  <c r="P1151" i="5"/>
  <c r="F1163" i="5"/>
  <c r="P1160" i="5"/>
  <c r="N1155" i="5"/>
  <c r="N1154" i="5"/>
  <c r="L1153" i="5"/>
  <c r="P1152" i="5"/>
  <c r="N1151" i="5"/>
  <c r="N1150" i="5"/>
  <c r="N1149" i="5"/>
  <c r="L1157" i="5"/>
  <c r="N1156" i="5"/>
  <c r="L1155" i="5"/>
  <c r="L1154" i="5"/>
  <c r="N1152" i="5"/>
  <c r="L1150" i="5"/>
  <c r="L1149" i="5"/>
  <c r="L1156" i="5"/>
  <c r="J1154" i="5"/>
  <c r="J1153" i="5"/>
  <c r="L1152" i="5"/>
  <c r="L1151" i="5"/>
  <c r="J1150" i="5"/>
  <c r="J1149" i="5"/>
  <c r="L1158" i="5"/>
  <c r="H1157" i="5"/>
  <c r="J1155" i="5"/>
  <c r="H1154" i="5"/>
  <c r="H1153" i="5"/>
  <c r="J1151" i="5"/>
  <c r="H1149" i="5"/>
  <c r="P1161" i="5"/>
  <c r="R1159" i="5"/>
  <c r="H1158" i="5"/>
  <c r="F1157" i="5"/>
  <c r="F1154" i="5"/>
  <c r="F1153" i="5"/>
  <c r="H1152" i="5"/>
  <c r="H1150" i="5"/>
  <c r="F1149" i="5"/>
  <c r="K1149" i="5"/>
  <c r="M1158" i="5"/>
  <c r="Q1151" i="5"/>
  <c r="O1162" i="5"/>
  <c r="Q1158" i="5"/>
  <c r="Q1149" i="5"/>
  <c r="I1161" i="5"/>
  <c r="O1155" i="5"/>
  <c r="K1162" i="5"/>
  <c r="O1159" i="5"/>
  <c r="G1154" i="5"/>
  <c r="O1149" i="5"/>
  <c r="G1161" i="5"/>
  <c r="G1152" i="5"/>
  <c r="I1163" i="5"/>
  <c r="Q1156" i="5"/>
  <c r="M1150" i="5"/>
  <c r="Q1160" i="5"/>
  <c r="I1155" i="5"/>
  <c r="Q1150" i="5"/>
  <c r="G1163" i="5"/>
  <c r="I1153" i="5"/>
  <c r="G1159" i="5"/>
  <c r="M1153" i="5"/>
  <c r="O1151" i="5"/>
  <c r="K1156" i="5"/>
  <c r="G1153" i="5"/>
  <c r="K1154" i="5"/>
  <c r="I1160" i="5"/>
  <c r="O1154" i="5"/>
  <c r="Q1152" i="5"/>
  <c r="M1157" i="5"/>
  <c r="I1154" i="5"/>
  <c r="M1155" i="5"/>
  <c r="G1151" i="5"/>
  <c r="K1161" i="5"/>
  <c r="Q1155" i="5"/>
  <c r="G1155" i="5"/>
  <c r="M1149" i="5"/>
  <c r="O1158" i="5"/>
  <c r="K1155" i="5"/>
  <c r="O1156" i="5"/>
  <c r="I1152" i="5"/>
  <c r="K1163" i="5"/>
  <c r="G1158" i="5"/>
  <c r="I1156" i="5"/>
  <c r="M1162" i="5"/>
  <c r="Q1159" i="5"/>
  <c r="M1156" i="5"/>
  <c r="Q1157" i="5"/>
  <c r="K1153" i="5"/>
  <c r="I1159" i="5"/>
  <c r="K1157" i="5"/>
  <c r="O1150" i="5"/>
  <c r="O1157" i="5"/>
  <c r="Q1162" i="5"/>
  <c r="G1160" i="5"/>
  <c r="M1154" i="5"/>
  <c r="G1150" i="5"/>
  <c r="K1160" i="5"/>
  <c r="G1162" i="5"/>
  <c r="I1158" i="5"/>
  <c r="I1162" i="5"/>
  <c r="K1158" i="5"/>
  <c r="G1149" i="5"/>
  <c r="K1159" i="5"/>
  <c r="I1149" i="5"/>
  <c r="M1159" i="5"/>
  <c r="I1151" i="5"/>
  <c r="I1150" i="5"/>
  <c r="M1160" i="5"/>
  <c r="K1150" i="5"/>
  <c r="O1160" i="5"/>
  <c r="K1152" i="5"/>
  <c r="K1151" i="5"/>
  <c r="O1161" i="5"/>
  <c r="M1151" i="5"/>
  <c r="Q1161" i="5"/>
  <c r="M1161" i="5"/>
  <c r="M1152" i="5"/>
  <c r="O1163" i="5"/>
  <c r="O1152" i="5"/>
  <c r="Q1163" i="5"/>
  <c r="M1163" i="5"/>
  <c r="O1153" i="5"/>
  <c r="Q1153" i="5"/>
  <c r="Q1154" i="5"/>
  <c r="G1156" i="5"/>
  <c r="G1157" i="5"/>
  <c r="I1157" i="5"/>
  <c r="P1343" i="5"/>
  <c r="R1342" i="5"/>
  <c r="F1342" i="5"/>
  <c r="H1340" i="5"/>
  <c r="R1338" i="5"/>
  <c r="N1337" i="5"/>
  <c r="J1336" i="5"/>
  <c r="F1335" i="5"/>
  <c r="P1333" i="5"/>
  <c r="R1331" i="5"/>
  <c r="H1331" i="5"/>
  <c r="R1343" i="5"/>
  <c r="J1341" i="5"/>
  <c r="P1340" i="5"/>
  <c r="L1339" i="5"/>
  <c r="H1338" i="5"/>
  <c r="L1337" i="5"/>
  <c r="R1336" i="5"/>
  <c r="N1335" i="5"/>
  <c r="J1334" i="5"/>
  <c r="F1333" i="5"/>
  <c r="L1332" i="5"/>
  <c r="P1331" i="5"/>
  <c r="L1330" i="5"/>
  <c r="H1329" i="5"/>
  <c r="L1343" i="5"/>
  <c r="N1342" i="5"/>
  <c r="H1341" i="5"/>
  <c r="N1340" i="5"/>
  <c r="J1339" i="5"/>
  <c r="N1338" i="5"/>
  <c r="J1337" i="5"/>
  <c r="P1336" i="5"/>
  <c r="L1335" i="5"/>
  <c r="H1334" i="5"/>
  <c r="L1333" i="5"/>
  <c r="R1332" i="5"/>
  <c r="N1331" i="5"/>
  <c r="J1330" i="5"/>
  <c r="F1329" i="5"/>
  <c r="L1342" i="5"/>
  <c r="P1341" i="5"/>
  <c r="R1339" i="5"/>
  <c r="H1339" i="5"/>
  <c r="R1337" i="5"/>
  <c r="F1336" i="5"/>
  <c r="P1334" i="5"/>
  <c r="F1334" i="5"/>
  <c r="J1343" i="5"/>
  <c r="J1342" i="5"/>
  <c r="F1341" i="5"/>
  <c r="L1340" i="5"/>
  <c r="P1339" i="5"/>
  <c r="L1338" i="5"/>
  <c r="H1337" i="5"/>
  <c r="N1336" i="5"/>
  <c r="J1335" i="5"/>
  <c r="N1334" i="5"/>
  <c r="J1333" i="5"/>
  <c r="P1332" i="5"/>
  <c r="L1331" i="5"/>
  <c r="H1330" i="5"/>
  <c r="L1329" i="5"/>
  <c r="F1343" i="5"/>
  <c r="H1342" i="5"/>
  <c r="L1341" i="5"/>
  <c r="R1340" i="5"/>
  <c r="N1339" i="5"/>
  <c r="J1338" i="5"/>
  <c r="F1337" i="5"/>
  <c r="L1336" i="5"/>
  <c r="P1335" i="5"/>
  <c r="L1334" i="5"/>
  <c r="H1333" i="5"/>
  <c r="N1332" i="5"/>
  <c r="J1331" i="5"/>
  <c r="N1330" i="5"/>
  <c r="J1329" i="5"/>
  <c r="P1342" i="5"/>
  <c r="J1340" i="5"/>
  <c r="F1331" i="5"/>
  <c r="F1340" i="5"/>
  <c r="F1338" i="5"/>
  <c r="H1336" i="5"/>
  <c r="J1332" i="5"/>
  <c r="R1329" i="5"/>
  <c r="H1332" i="5"/>
  <c r="R1330" i="5"/>
  <c r="P1329" i="5"/>
  <c r="R1341" i="5"/>
  <c r="P1337" i="5"/>
  <c r="R1335" i="5"/>
  <c r="R1333" i="5"/>
  <c r="F1332" i="5"/>
  <c r="P1330" i="5"/>
  <c r="N1329" i="5"/>
  <c r="N1341" i="5"/>
  <c r="N1333" i="5"/>
  <c r="N1343" i="5"/>
  <c r="F1339" i="5"/>
  <c r="H1335" i="5"/>
  <c r="P1338" i="5"/>
  <c r="R1334" i="5"/>
  <c r="F1330" i="5"/>
  <c r="H1343" i="5"/>
  <c r="G1331" i="5"/>
  <c r="K1341" i="5"/>
  <c r="G1330" i="5"/>
  <c r="K1340" i="5"/>
  <c r="K1331" i="5"/>
  <c r="O1341" i="5"/>
  <c r="O1332" i="5"/>
  <c r="Q1343" i="5"/>
  <c r="M1330" i="5"/>
  <c r="Q1340" i="5"/>
  <c r="O1330" i="5"/>
  <c r="O1337" i="5"/>
  <c r="O1336" i="5"/>
  <c r="I1332" i="5"/>
  <c r="K1343" i="5"/>
  <c r="I1331" i="5"/>
  <c r="M1341" i="5"/>
  <c r="M1332" i="5"/>
  <c r="O1343" i="5"/>
  <c r="Q1333" i="5"/>
  <c r="O1331" i="5"/>
  <c r="Q1331" i="5"/>
  <c r="O1342" i="5"/>
  <c r="Q1338" i="5"/>
  <c r="Q1337" i="5"/>
  <c r="K1333" i="5"/>
  <c r="K1332" i="5"/>
  <c r="M1343" i="5"/>
  <c r="O1333" i="5"/>
  <c r="G1336" i="5"/>
  <c r="Q1332" i="5"/>
  <c r="G1334" i="5"/>
  <c r="O1329" i="5"/>
  <c r="G1341" i="5"/>
  <c r="Q1342" i="5"/>
  <c r="G1340" i="5"/>
  <c r="M1334" i="5"/>
  <c r="M1333" i="5"/>
  <c r="Q1334" i="5"/>
  <c r="I1337" i="5"/>
  <c r="G1335" i="5"/>
  <c r="I1335" i="5"/>
  <c r="Q1330" i="5"/>
  <c r="G1343" i="5"/>
  <c r="Q1329" i="5"/>
  <c r="I1341" i="5"/>
  <c r="O1335" i="5"/>
  <c r="O1334" i="5"/>
  <c r="G1337" i="5"/>
  <c r="I1342" i="5"/>
  <c r="K1338" i="5"/>
  <c r="I1336" i="5"/>
  <c r="K1336" i="5"/>
  <c r="G1333" i="5"/>
  <c r="G1332" i="5"/>
  <c r="I1343" i="5"/>
  <c r="Q1336" i="5"/>
  <c r="Q1335" i="5"/>
  <c r="G1342" i="5"/>
  <c r="I1338" i="5"/>
  <c r="I1329" i="5"/>
  <c r="M1339" i="5"/>
  <c r="K1337" i="5"/>
  <c r="M1337" i="5"/>
  <c r="I1334" i="5"/>
  <c r="I1333" i="5"/>
  <c r="G1339" i="5"/>
  <c r="G1338" i="5"/>
  <c r="G1329" i="5"/>
  <c r="K1339" i="5"/>
  <c r="K1330" i="5"/>
  <c r="O1340" i="5"/>
  <c r="K1342" i="5"/>
  <c r="M1338" i="5"/>
  <c r="M1342" i="5"/>
  <c r="O1338" i="5"/>
  <c r="K1335" i="5"/>
  <c r="K1334" i="5"/>
  <c r="I1340" i="5"/>
  <c r="I1339" i="5"/>
  <c r="I1330" i="5"/>
  <c r="M1340" i="5"/>
  <c r="M1331" i="5"/>
  <c r="Q1341" i="5"/>
  <c r="K1329" i="5"/>
  <c r="O1339" i="5"/>
  <c r="M1329" i="5"/>
  <c r="Q1339" i="5"/>
  <c r="M1336" i="5"/>
  <c r="M1335" i="5"/>
  <c r="AE96" i="4"/>
  <c r="AF82" i="4"/>
  <c r="AD96" i="4"/>
  <c r="AG86" i="4"/>
  <c r="AD99" i="4"/>
  <c r="P832" i="5"/>
  <c r="N830" i="5"/>
  <c r="R829" i="5"/>
  <c r="N827" i="5"/>
  <c r="R826" i="5"/>
  <c r="H826" i="5"/>
  <c r="P824" i="5"/>
  <c r="N822" i="5"/>
  <c r="R821" i="5"/>
  <c r="N819" i="5"/>
  <c r="L833" i="5"/>
  <c r="N832" i="5"/>
  <c r="R831" i="5"/>
  <c r="H831" i="5"/>
  <c r="L830" i="5"/>
  <c r="P829" i="5"/>
  <c r="F829" i="5"/>
  <c r="J828" i="5"/>
  <c r="L827" i="5"/>
  <c r="L825" i="5"/>
  <c r="N824" i="5"/>
  <c r="R823" i="5"/>
  <c r="H823" i="5"/>
  <c r="L822" i="5"/>
  <c r="P821" i="5"/>
  <c r="F821" i="5"/>
  <c r="J820" i="5"/>
  <c r="L819" i="5"/>
  <c r="J833" i="5"/>
  <c r="F831" i="5"/>
  <c r="J830" i="5"/>
  <c r="H828" i="5"/>
  <c r="P826" i="5"/>
  <c r="F826" i="5"/>
  <c r="J825" i="5"/>
  <c r="F823" i="5"/>
  <c r="J822" i="5"/>
  <c r="H820" i="5"/>
  <c r="H833" i="5"/>
  <c r="L832" i="5"/>
  <c r="P831" i="5"/>
  <c r="N829" i="5"/>
  <c r="R828" i="5"/>
  <c r="F828" i="5"/>
  <c r="J827" i="5"/>
  <c r="H825" i="5"/>
  <c r="L824" i="5"/>
  <c r="P823" i="5"/>
  <c r="N821" i="5"/>
  <c r="R820" i="5"/>
  <c r="F820" i="5"/>
  <c r="J819" i="5"/>
  <c r="R833" i="5"/>
  <c r="N831" i="5"/>
  <c r="R830" i="5"/>
  <c r="H830" i="5"/>
  <c r="P828" i="5"/>
  <c r="N826" i="5"/>
  <c r="R825" i="5"/>
  <c r="N823" i="5"/>
  <c r="R822" i="5"/>
  <c r="H822" i="5"/>
  <c r="P820" i="5"/>
  <c r="P833" i="5"/>
  <c r="F833" i="5"/>
  <c r="J832" i="5"/>
  <c r="L831" i="5"/>
  <c r="L829" i="5"/>
  <c r="N828" i="5"/>
  <c r="R827" i="5"/>
  <c r="H827" i="5"/>
  <c r="L826" i="5"/>
  <c r="P825" i="5"/>
  <c r="F825" i="5"/>
  <c r="J824" i="5"/>
  <c r="L823" i="5"/>
  <c r="L821" i="5"/>
  <c r="N820" i="5"/>
  <c r="R819" i="5"/>
  <c r="H819" i="5"/>
  <c r="H832" i="5"/>
  <c r="P830" i="5"/>
  <c r="F830" i="5"/>
  <c r="J829" i="5"/>
  <c r="F827" i="5"/>
  <c r="J826" i="5"/>
  <c r="H824" i="5"/>
  <c r="P822" i="5"/>
  <c r="F822" i="5"/>
  <c r="J821" i="5"/>
  <c r="F819" i="5"/>
  <c r="N833" i="5"/>
  <c r="R832" i="5"/>
  <c r="F832" i="5"/>
  <c r="J831" i="5"/>
  <c r="H829" i="5"/>
  <c r="L828" i="5"/>
  <c r="P827" i="5"/>
  <c r="N825" i="5"/>
  <c r="R824" i="5"/>
  <c r="F824" i="5"/>
  <c r="J823" i="5"/>
  <c r="H821" i="5"/>
  <c r="L820" i="5"/>
  <c r="P819" i="5"/>
  <c r="G822" i="5"/>
  <c r="I833" i="5"/>
  <c r="M820" i="5"/>
  <c r="O819" i="5"/>
  <c r="Q828" i="5"/>
  <c r="G829" i="5"/>
  <c r="I821" i="5"/>
  <c r="M831" i="5"/>
  <c r="Q824" i="5"/>
  <c r="I819" i="5"/>
  <c r="M829" i="5"/>
  <c r="I823" i="5"/>
  <c r="O821" i="5"/>
  <c r="O832" i="5"/>
  <c r="G831" i="5"/>
  <c r="I830" i="5"/>
  <c r="K822" i="5"/>
  <c r="M833" i="5"/>
  <c r="G827" i="5"/>
  <c r="K824" i="5"/>
  <c r="Q822" i="5"/>
  <c r="Q820" i="5"/>
  <c r="G833" i="5"/>
  <c r="K831" i="5"/>
  <c r="M823" i="5"/>
  <c r="G819" i="5"/>
  <c r="I828" i="5"/>
  <c r="M821" i="5"/>
  <c r="Q831" i="5"/>
  <c r="O829" i="5"/>
  <c r="M825" i="5"/>
  <c r="G825" i="5"/>
  <c r="G823" i="5"/>
  <c r="K833" i="5"/>
  <c r="O824" i="5"/>
  <c r="G832" i="5"/>
  <c r="K829" i="5"/>
  <c r="O822" i="5"/>
  <c r="Q833" i="5"/>
  <c r="Q830" i="5"/>
  <c r="O826" i="5"/>
  <c r="G821" i="5"/>
  <c r="I826" i="5"/>
  <c r="I824" i="5"/>
  <c r="Q825" i="5"/>
  <c r="I820" i="5"/>
  <c r="M830" i="5"/>
  <c r="Q823" i="5"/>
  <c r="Q827" i="5"/>
  <c r="I822" i="5"/>
  <c r="K825" i="5"/>
  <c r="G828" i="5"/>
  <c r="K821" i="5"/>
  <c r="O831" i="5"/>
  <c r="G826" i="5"/>
  <c r="Q832" i="5"/>
  <c r="G830" i="5"/>
  <c r="K823" i="5"/>
  <c r="K819" i="5"/>
  <c r="M826" i="5"/>
  <c r="O825" i="5"/>
  <c r="I829" i="5"/>
  <c r="M822" i="5"/>
  <c r="O833" i="5"/>
  <c r="I827" i="5"/>
  <c r="Q819" i="5"/>
  <c r="I831" i="5"/>
  <c r="M824" i="5"/>
  <c r="K832" i="5"/>
  <c r="O827" i="5"/>
  <c r="Q826" i="5"/>
  <c r="G820" i="5"/>
  <c r="K830" i="5"/>
  <c r="O823" i="5"/>
  <c r="I832" i="5"/>
  <c r="K828" i="5"/>
  <c r="M827" i="5"/>
  <c r="M819" i="5"/>
  <c r="O828" i="5"/>
  <c r="M832" i="5"/>
  <c r="Q829" i="5"/>
  <c r="O820" i="5"/>
  <c r="K820" i="5"/>
  <c r="K827" i="5"/>
  <c r="Q821" i="5"/>
  <c r="O830" i="5"/>
  <c r="M828" i="5"/>
  <c r="G824" i="5"/>
  <c r="I825" i="5"/>
  <c r="K826" i="5"/>
  <c r="J1058" i="5"/>
  <c r="N1057" i="5"/>
  <c r="F1056" i="5"/>
  <c r="J1055" i="5"/>
  <c r="N1054" i="5"/>
  <c r="R1053" i="5"/>
  <c r="L1052" i="5"/>
  <c r="L1049" i="5"/>
  <c r="F1048" i="5"/>
  <c r="J1047" i="5"/>
  <c r="P1046" i="5"/>
  <c r="L1045" i="5"/>
  <c r="H1044" i="5"/>
  <c r="J1057" i="5"/>
  <c r="R1054" i="5"/>
  <c r="F1054" i="5"/>
  <c r="H1053" i="5"/>
  <c r="J1052" i="5"/>
  <c r="L1051" i="5"/>
  <c r="J1048" i="5"/>
  <c r="L1047" i="5"/>
  <c r="F1046" i="5"/>
  <c r="J1045" i="5"/>
  <c r="H1058" i="5"/>
  <c r="H1057" i="5"/>
  <c r="L1056" i="5"/>
  <c r="N1055" i="5"/>
  <c r="F1053" i="5"/>
  <c r="P1050" i="5"/>
  <c r="R1049" i="5"/>
  <c r="F1049" i="5"/>
  <c r="H1045" i="5"/>
  <c r="L1044" i="5"/>
  <c r="F1058" i="5"/>
  <c r="J1056" i="5"/>
  <c r="L1055" i="5"/>
  <c r="P1054" i="5"/>
  <c r="P1053" i="5"/>
  <c r="H1052" i="5"/>
  <c r="J1051" i="5"/>
  <c r="N1050" i="5"/>
  <c r="P1049" i="5"/>
  <c r="H1048" i="5"/>
  <c r="N1046" i="5"/>
  <c r="R1045" i="5"/>
  <c r="R1058" i="5"/>
  <c r="F1057" i="5"/>
  <c r="R1052" i="5"/>
  <c r="F1052" i="5"/>
  <c r="H1051" i="5"/>
  <c r="R1048" i="5"/>
  <c r="H1047" i="5"/>
  <c r="P1045" i="5"/>
  <c r="F1045" i="5"/>
  <c r="J1044" i="5"/>
  <c r="R1057" i="5"/>
  <c r="H1056" i="5"/>
  <c r="H1055" i="5"/>
  <c r="L1054" i="5"/>
  <c r="N1053" i="5"/>
  <c r="L1050" i="5"/>
  <c r="N1049" i="5"/>
  <c r="P1048" i="5"/>
  <c r="R1047" i="5"/>
  <c r="L1046" i="5"/>
  <c r="P1058" i="5"/>
  <c r="P1057" i="5"/>
  <c r="R1056" i="5"/>
  <c r="J1054" i="5"/>
  <c r="L1053" i="5"/>
  <c r="P1052" i="5"/>
  <c r="R1051" i="5"/>
  <c r="F1051" i="5"/>
  <c r="J1050" i="5"/>
  <c r="N1048" i="5"/>
  <c r="P1047" i="5"/>
  <c r="F1047" i="5"/>
  <c r="J1046" i="5"/>
  <c r="N1045" i="5"/>
  <c r="R1044" i="5"/>
  <c r="F1044" i="5"/>
  <c r="N1058" i="5"/>
  <c r="P1056" i="5"/>
  <c r="R1055" i="5"/>
  <c r="F1055" i="5"/>
  <c r="N1052" i="5"/>
  <c r="P1051" i="5"/>
  <c r="H1050" i="5"/>
  <c r="J1049" i="5"/>
  <c r="P1044" i="5"/>
  <c r="L1058" i="5"/>
  <c r="L1057" i="5"/>
  <c r="N1056" i="5"/>
  <c r="P1055" i="5"/>
  <c r="H1054" i="5"/>
  <c r="J1053" i="5"/>
  <c r="N1051" i="5"/>
  <c r="R1050" i="5"/>
  <c r="F1050" i="5"/>
  <c r="H1049" i="5"/>
  <c r="L1048" i="5"/>
  <c r="N1047" i="5"/>
  <c r="R1046" i="5"/>
  <c r="H1046" i="5"/>
  <c r="N1044" i="5"/>
  <c r="I1054" i="5"/>
  <c r="K1046" i="5"/>
  <c r="O1056" i="5"/>
  <c r="I1052" i="5"/>
  <c r="K1057" i="5"/>
  <c r="M1053" i="5"/>
  <c r="G1049" i="5"/>
  <c r="G1045" i="5"/>
  <c r="K1055" i="5"/>
  <c r="M1047" i="5"/>
  <c r="O1058" i="5"/>
  <c r="I1057" i="5"/>
  <c r="K1053" i="5"/>
  <c r="K1044" i="5"/>
  <c r="O1054" i="5"/>
  <c r="I1050" i="5"/>
  <c r="I1046" i="5"/>
  <c r="M1056" i="5"/>
  <c r="O1048" i="5"/>
  <c r="I1044" i="5"/>
  <c r="M1054" i="5"/>
  <c r="M1045" i="5"/>
  <c r="Q1055" i="5"/>
  <c r="K1051" i="5"/>
  <c r="Q1045" i="5"/>
  <c r="G1058" i="5"/>
  <c r="Q1057" i="5"/>
  <c r="K1047" i="5"/>
  <c r="M1058" i="5"/>
  <c r="Q1049" i="5"/>
  <c r="K1045" i="5"/>
  <c r="O1055" i="5"/>
  <c r="O1046" i="5"/>
  <c r="M1052" i="5"/>
  <c r="G1048" i="5"/>
  <c r="Q1044" i="5"/>
  <c r="I1056" i="5"/>
  <c r="M1048" i="5"/>
  <c r="G1052" i="5"/>
  <c r="M1046" i="5"/>
  <c r="Q1056" i="5"/>
  <c r="Q1047" i="5"/>
  <c r="M1057" i="5"/>
  <c r="O1053" i="5"/>
  <c r="I1049" i="5"/>
  <c r="O1049" i="5"/>
  <c r="G1044" i="5"/>
  <c r="I1053" i="5"/>
  <c r="O1047" i="5"/>
  <c r="Q1058" i="5"/>
  <c r="G1050" i="5"/>
  <c r="M1044" i="5"/>
  <c r="Q1054" i="5"/>
  <c r="K1050" i="5"/>
  <c r="Q1050" i="5"/>
  <c r="G1057" i="5"/>
  <c r="K1054" i="5"/>
  <c r="Q1048" i="5"/>
  <c r="I1051" i="5"/>
  <c r="O1045" i="5"/>
  <c r="M1051" i="5"/>
  <c r="G1053" i="5"/>
  <c r="I1045" i="5"/>
  <c r="M1055" i="5"/>
  <c r="G1051" i="5"/>
  <c r="K1052" i="5"/>
  <c r="Q1046" i="5"/>
  <c r="O1052" i="5"/>
  <c r="Q1053" i="5"/>
  <c r="Q1052" i="5"/>
  <c r="Q1051" i="5"/>
  <c r="G1056" i="5"/>
  <c r="G1055" i="5"/>
  <c r="G1054" i="5"/>
  <c r="I1058" i="5"/>
  <c r="I1055" i="5"/>
  <c r="G1047" i="5"/>
  <c r="G1046" i="5"/>
  <c r="K1056" i="5"/>
  <c r="I1048" i="5"/>
  <c r="I1047" i="5"/>
  <c r="K1058" i="5"/>
  <c r="K1049" i="5"/>
  <c r="K1048" i="5"/>
  <c r="O1044" i="5"/>
  <c r="M1050" i="5"/>
  <c r="M1049" i="5"/>
  <c r="O1057" i="5"/>
  <c r="O1051" i="5"/>
  <c r="O1050" i="5"/>
  <c r="L1298" i="5"/>
  <c r="H1297" i="5"/>
  <c r="N1296" i="5"/>
  <c r="J1295" i="5"/>
  <c r="N1294" i="5"/>
  <c r="J1293" i="5"/>
  <c r="P1292" i="5"/>
  <c r="L1291" i="5"/>
  <c r="H1290" i="5"/>
  <c r="L1289" i="5"/>
  <c r="R1288" i="5"/>
  <c r="N1287" i="5"/>
  <c r="J1286" i="5"/>
  <c r="F1285" i="5"/>
  <c r="L1284" i="5"/>
  <c r="J1298" i="5"/>
  <c r="F1297" i="5"/>
  <c r="L1296" i="5"/>
  <c r="P1295" i="5"/>
  <c r="L1294" i="5"/>
  <c r="H1293" i="5"/>
  <c r="N1292" i="5"/>
  <c r="J1291" i="5"/>
  <c r="N1290" i="5"/>
  <c r="J1289" i="5"/>
  <c r="P1288" i="5"/>
  <c r="L1287" i="5"/>
  <c r="H1286" i="5"/>
  <c r="L1285" i="5"/>
  <c r="R1284" i="5"/>
  <c r="H1298" i="5"/>
  <c r="L1297" i="5"/>
  <c r="R1296" i="5"/>
  <c r="N1295" i="5"/>
  <c r="J1294" i="5"/>
  <c r="F1293" i="5"/>
  <c r="L1292" i="5"/>
  <c r="P1291" i="5"/>
  <c r="L1290" i="5"/>
  <c r="H1289" i="5"/>
  <c r="N1288" i="5"/>
  <c r="J1287" i="5"/>
  <c r="N1286" i="5"/>
  <c r="J1285" i="5"/>
  <c r="P1284" i="5"/>
  <c r="N1298" i="5"/>
  <c r="J1297" i="5"/>
  <c r="P1296" i="5"/>
  <c r="L1295" i="5"/>
  <c r="H1294" i="5"/>
  <c r="L1293" i="5"/>
  <c r="R1292" i="5"/>
  <c r="N1291" i="5"/>
  <c r="J1290" i="5"/>
  <c r="F1289" i="5"/>
  <c r="L1288" i="5"/>
  <c r="P1287" i="5"/>
  <c r="L1286" i="5"/>
  <c r="H1285" i="5"/>
  <c r="N1284" i="5"/>
  <c r="H1292" i="5"/>
  <c r="F1291" i="5"/>
  <c r="H1284" i="5"/>
  <c r="R1297" i="5"/>
  <c r="F1292" i="5"/>
  <c r="R1289" i="5"/>
  <c r="F1284" i="5"/>
  <c r="R1298" i="5"/>
  <c r="P1297" i="5"/>
  <c r="R1290" i="5"/>
  <c r="P1289" i="5"/>
  <c r="P1298" i="5"/>
  <c r="N1297" i="5"/>
  <c r="H1296" i="5"/>
  <c r="F1295" i="5"/>
  <c r="H1288" i="5"/>
  <c r="F1287" i="5"/>
  <c r="F1296" i="5"/>
  <c r="R1293" i="5"/>
  <c r="F1288" i="5"/>
  <c r="R1285" i="5"/>
  <c r="F1298" i="5"/>
  <c r="R1287" i="5"/>
  <c r="N1285" i="5"/>
  <c r="R1294" i="5"/>
  <c r="J1292" i="5"/>
  <c r="F1290" i="5"/>
  <c r="H1287" i="5"/>
  <c r="P1294" i="5"/>
  <c r="F1294" i="5"/>
  <c r="R1291" i="5"/>
  <c r="N1289" i="5"/>
  <c r="R1286" i="5"/>
  <c r="J1284" i="5"/>
  <c r="J1296" i="5"/>
  <c r="P1286" i="5"/>
  <c r="P1293" i="5"/>
  <c r="H1291" i="5"/>
  <c r="F1286" i="5"/>
  <c r="R1295" i="5"/>
  <c r="N1293" i="5"/>
  <c r="J1288" i="5"/>
  <c r="H1295" i="5"/>
  <c r="P1290" i="5"/>
  <c r="P1285" i="5"/>
  <c r="G1292" i="5"/>
  <c r="M1286" i="5"/>
  <c r="Q1296" i="5"/>
  <c r="G1284" i="5"/>
  <c r="I1293" i="5"/>
  <c r="O1287" i="5"/>
  <c r="Q1298" i="5"/>
  <c r="G1297" i="5"/>
  <c r="K1294" i="5"/>
  <c r="Q1288" i="5"/>
  <c r="I1285" i="5"/>
  <c r="M1295" i="5"/>
  <c r="G1291" i="5"/>
  <c r="K1286" i="5"/>
  <c r="O1296" i="5"/>
  <c r="I1292" i="5"/>
  <c r="M1287" i="5"/>
  <c r="O1298" i="5"/>
  <c r="I1284" i="5"/>
  <c r="K1293" i="5"/>
  <c r="O1288" i="5"/>
  <c r="I1297" i="5"/>
  <c r="M1294" i="5"/>
  <c r="Q1289" i="5"/>
  <c r="K1285" i="5"/>
  <c r="O1295" i="5"/>
  <c r="Q1284" i="5"/>
  <c r="I1296" i="5"/>
  <c r="M1288" i="5"/>
  <c r="G1290" i="5"/>
  <c r="G1289" i="5"/>
  <c r="I1289" i="5"/>
  <c r="I1295" i="5"/>
  <c r="G1287" i="5"/>
  <c r="I1298" i="5"/>
  <c r="O1289" i="5"/>
  <c r="I1291" i="5"/>
  <c r="I1290" i="5"/>
  <c r="K1290" i="5"/>
  <c r="G1286" i="5"/>
  <c r="K1296" i="5"/>
  <c r="I1288" i="5"/>
  <c r="Q1290" i="5"/>
  <c r="K1292" i="5"/>
  <c r="K1291" i="5"/>
  <c r="M1291" i="5"/>
  <c r="I1287" i="5"/>
  <c r="K1298" i="5"/>
  <c r="K1289" i="5"/>
  <c r="G1293" i="5"/>
  <c r="K1284" i="5"/>
  <c r="M1293" i="5"/>
  <c r="M1292" i="5"/>
  <c r="O1292" i="5"/>
  <c r="K1288" i="5"/>
  <c r="M1290" i="5"/>
  <c r="I1294" i="5"/>
  <c r="K1297" i="5"/>
  <c r="O1294" i="5"/>
  <c r="M1297" i="5"/>
  <c r="O1293" i="5"/>
  <c r="O1297" i="5"/>
  <c r="Q1293" i="5"/>
  <c r="M1289" i="5"/>
  <c r="O1291" i="5"/>
  <c r="G1285" i="5"/>
  <c r="K1295" i="5"/>
  <c r="M1285" i="5"/>
  <c r="Q1295" i="5"/>
  <c r="M1284" i="5"/>
  <c r="Q1294" i="5"/>
  <c r="O1284" i="5"/>
  <c r="G1296" i="5"/>
  <c r="O1290" i="5"/>
  <c r="Q1292" i="5"/>
  <c r="I1286" i="5"/>
  <c r="M1296" i="5"/>
  <c r="O1286" i="5"/>
  <c r="O1285" i="5"/>
  <c r="Q1285" i="5"/>
  <c r="G1298" i="5"/>
  <c r="Q1291" i="5"/>
  <c r="Q1297" i="5"/>
  <c r="G1295" i="5"/>
  <c r="K1287" i="5"/>
  <c r="M1298" i="5"/>
  <c r="Q1287" i="5"/>
  <c r="Q1286" i="5"/>
  <c r="G1288" i="5"/>
  <c r="G1294" i="5"/>
  <c r="F1253" i="5"/>
  <c r="L1252" i="5"/>
  <c r="P1251" i="5"/>
  <c r="L1250" i="5"/>
  <c r="H1249" i="5"/>
  <c r="N1248" i="5"/>
  <c r="J1247" i="5"/>
  <c r="N1246" i="5"/>
  <c r="J1245" i="5"/>
  <c r="P1244" i="5"/>
  <c r="L1243" i="5"/>
  <c r="H1242" i="5"/>
  <c r="L1241" i="5"/>
  <c r="R1240" i="5"/>
  <c r="N1239" i="5"/>
  <c r="L1253" i="5"/>
  <c r="R1252" i="5"/>
  <c r="N1251" i="5"/>
  <c r="J1250" i="5"/>
  <c r="F1249" i="5"/>
  <c r="L1248" i="5"/>
  <c r="P1247" i="5"/>
  <c r="L1246" i="5"/>
  <c r="H1245" i="5"/>
  <c r="N1244" i="5"/>
  <c r="J1243" i="5"/>
  <c r="N1242" i="5"/>
  <c r="J1241" i="5"/>
  <c r="P1240" i="5"/>
  <c r="L1239" i="5"/>
  <c r="J1253" i="5"/>
  <c r="P1252" i="5"/>
  <c r="L1251" i="5"/>
  <c r="H1250" i="5"/>
  <c r="L1249" i="5"/>
  <c r="R1248" i="5"/>
  <c r="N1247" i="5"/>
  <c r="J1246" i="5"/>
  <c r="F1245" i="5"/>
  <c r="L1244" i="5"/>
  <c r="P1243" i="5"/>
  <c r="L1242" i="5"/>
  <c r="H1241" i="5"/>
  <c r="N1240" i="5"/>
  <c r="J1239" i="5"/>
  <c r="H1253" i="5"/>
  <c r="N1252" i="5"/>
  <c r="J1251" i="5"/>
  <c r="N1250" i="5"/>
  <c r="J1249" i="5"/>
  <c r="P1248" i="5"/>
  <c r="L1247" i="5"/>
  <c r="H1246" i="5"/>
  <c r="L1245" i="5"/>
  <c r="R1244" i="5"/>
  <c r="N1243" i="5"/>
  <c r="J1242" i="5"/>
  <c r="F1241" i="5"/>
  <c r="L1240" i="5"/>
  <c r="P1239" i="5"/>
  <c r="H1252" i="5"/>
  <c r="F1251" i="5"/>
  <c r="F1252" i="5"/>
  <c r="R1249" i="5"/>
  <c r="F1244" i="5"/>
  <c r="R1250" i="5"/>
  <c r="P1249" i="5"/>
  <c r="R1242" i="5"/>
  <c r="P1241" i="5"/>
  <c r="H1248" i="5"/>
  <c r="F1247" i="5"/>
  <c r="H1240" i="5"/>
  <c r="F1239" i="5"/>
  <c r="R1253" i="5"/>
  <c r="F1248" i="5"/>
  <c r="R1245" i="5"/>
  <c r="F1240" i="5"/>
  <c r="N1253" i="5"/>
  <c r="P1246" i="5"/>
  <c r="H1239" i="5"/>
  <c r="P1250" i="5"/>
  <c r="J1248" i="5"/>
  <c r="J1244" i="5"/>
  <c r="P1242" i="5"/>
  <c r="F1246" i="5"/>
  <c r="H1244" i="5"/>
  <c r="J1252" i="5"/>
  <c r="F1250" i="5"/>
  <c r="R1247" i="5"/>
  <c r="F1242" i="5"/>
  <c r="J1240" i="5"/>
  <c r="P1245" i="5"/>
  <c r="R1243" i="5"/>
  <c r="R1251" i="5"/>
  <c r="N1249" i="5"/>
  <c r="H1247" i="5"/>
  <c r="N1245" i="5"/>
  <c r="R1241" i="5"/>
  <c r="R1239" i="5"/>
  <c r="P1253" i="5"/>
  <c r="H1251" i="5"/>
  <c r="R1246" i="5"/>
  <c r="F1243" i="5"/>
  <c r="H1243" i="5"/>
  <c r="N1241" i="5"/>
  <c r="Q1244" i="5"/>
  <c r="I1239" i="5"/>
  <c r="K1248" i="5"/>
  <c r="Q1242" i="5"/>
  <c r="Q1240" i="5"/>
  <c r="G1253" i="5"/>
  <c r="G1247" i="5"/>
  <c r="I1252" i="5"/>
  <c r="M1249" i="5"/>
  <c r="G1245" i="5"/>
  <c r="G1243" i="5"/>
  <c r="G1252" i="5"/>
  <c r="I1248" i="5"/>
  <c r="K1240" i="5"/>
  <c r="O1250" i="5"/>
  <c r="I1246" i="5"/>
  <c r="I1244" i="5"/>
  <c r="G1239" i="5"/>
  <c r="K1249" i="5"/>
  <c r="M1241" i="5"/>
  <c r="Q1251" i="5"/>
  <c r="K1247" i="5"/>
  <c r="K1245" i="5"/>
  <c r="I1240" i="5"/>
  <c r="M1250" i="5"/>
  <c r="O1242" i="5"/>
  <c r="Q1253" i="5"/>
  <c r="K1252" i="5"/>
  <c r="M1248" i="5"/>
  <c r="M1246" i="5"/>
  <c r="K1241" i="5"/>
  <c r="O1251" i="5"/>
  <c r="Q1243" i="5"/>
  <c r="K1239" i="5"/>
  <c r="O1249" i="5"/>
  <c r="O1247" i="5"/>
  <c r="M1242" i="5"/>
  <c r="O1253" i="5"/>
  <c r="G1246" i="5"/>
  <c r="M1240" i="5"/>
  <c r="Q1250" i="5"/>
  <c r="O1252" i="5"/>
  <c r="Q1248" i="5"/>
  <c r="O1243" i="5"/>
  <c r="I1247" i="5"/>
  <c r="O1241" i="5"/>
  <c r="O1239" i="5"/>
  <c r="G1251" i="5"/>
  <c r="K1243" i="5"/>
  <c r="M1247" i="5"/>
  <c r="M1245" i="5"/>
  <c r="K1242" i="5"/>
  <c r="M1253" i="5"/>
  <c r="M1244" i="5"/>
  <c r="M1252" i="5"/>
  <c r="O1248" i="5"/>
  <c r="O1246" i="5"/>
  <c r="M1243" i="5"/>
  <c r="O1245" i="5"/>
  <c r="M1239" i="5"/>
  <c r="Q1249" i="5"/>
  <c r="Q1247" i="5"/>
  <c r="O1244" i="5"/>
  <c r="Q1246" i="5"/>
  <c r="O1240" i="5"/>
  <c r="Q1239" i="5"/>
  <c r="G1250" i="5"/>
  <c r="Q1245" i="5"/>
  <c r="G1249" i="5"/>
  <c r="Q1241" i="5"/>
  <c r="Q1252" i="5"/>
  <c r="I1251" i="5"/>
  <c r="G1248" i="5"/>
  <c r="I1250" i="5"/>
  <c r="G1244" i="5"/>
  <c r="G1242" i="5"/>
  <c r="I1253" i="5"/>
  <c r="I1249" i="5"/>
  <c r="G1241" i="5"/>
  <c r="K1251" i="5"/>
  <c r="I1245" i="5"/>
  <c r="I1243" i="5"/>
  <c r="G1240" i="5"/>
  <c r="K1250" i="5"/>
  <c r="I1242" i="5"/>
  <c r="K1253" i="5"/>
  <c r="K1246" i="5"/>
  <c r="K1244" i="5"/>
  <c r="I1241" i="5"/>
  <c r="M1251" i="5"/>
  <c r="J848" i="5"/>
  <c r="R848" i="5"/>
  <c r="N847" i="5"/>
  <c r="F847" i="5"/>
  <c r="L846" i="5"/>
  <c r="R845" i="5"/>
  <c r="J845" i="5"/>
  <c r="P844" i="5"/>
  <c r="H844" i="5"/>
  <c r="N843" i="5"/>
  <c r="F843" i="5"/>
  <c r="L842" i="5"/>
  <c r="R841" i="5"/>
  <c r="J841" i="5"/>
  <c r="P840" i="5"/>
  <c r="H840" i="5"/>
  <c r="N839" i="5"/>
  <c r="F839" i="5"/>
  <c r="L838" i="5"/>
  <c r="R837" i="5"/>
  <c r="H848" i="5"/>
  <c r="N848" i="5"/>
  <c r="J847" i="5"/>
  <c r="P846" i="5"/>
  <c r="H846" i="5"/>
  <c r="N845" i="5"/>
  <c r="R847" i="5"/>
  <c r="P845" i="5"/>
  <c r="R844" i="5"/>
  <c r="R843" i="5"/>
  <c r="H842" i="5"/>
  <c r="L841" i="5"/>
  <c r="L840" i="5"/>
  <c r="L839" i="5"/>
  <c r="P838" i="5"/>
  <c r="N835" i="5"/>
  <c r="R834" i="5"/>
  <c r="H834" i="5"/>
  <c r="P848" i="5"/>
  <c r="P847" i="5"/>
  <c r="N844" i="5"/>
  <c r="R842" i="5"/>
  <c r="H841" i="5"/>
  <c r="P837" i="5"/>
  <c r="F837" i="5"/>
  <c r="J836" i="5"/>
  <c r="L835" i="5"/>
  <c r="L847" i="5"/>
  <c r="N846" i="5"/>
  <c r="P843" i="5"/>
  <c r="F842" i="5"/>
  <c r="J840" i="5"/>
  <c r="J839" i="5"/>
  <c r="N838" i="5"/>
  <c r="H836" i="5"/>
  <c r="P834" i="5"/>
  <c r="F834" i="5"/>
  <c r="J846" i="5"/>
  <c r="L845" i="5"/>
  <c r="L844" i="5"/>
  <c r="L843" i="5"/>
  <c r="P842" i="5"/>
  <c r="F841" i="5"/>
  <c r="F840" i="5"/>
  <c r="J838" i="5"/>
  <c r="N837" i="5"/>
  <c r="R836" i="5"/>
  <c r="F836" i="5"/>
  <c r="J835" i="5"/>
  <c r="L848" i="5"/>
  <c r="H845" i="5"/>
  <c r="P841" i="5"/>
  <c r="H839" i="5"/>
  <c r="P836" i="5"/>
  <c r="N834" i="5"/>
  <c r="H847" i="5"/>
  <c r="J844" i="5"/>
  <c r="J843" i="5"/>
  <c r="N842" i="5"/>
  <c r="R840" i="5"/>
  <c r="R839" i="5"/>
  <c r="H838" i="5"/>
  <c r="L837" i="5"/>
  <c r="N836" i="5"/>
  <c r="R835" i="5"/>
  <c r="H835" i="5"/>
  <c r="L834" i="5"/>
  <c r="F848" i="5"/>
  <c r="F846" i="5"/>
  <c r="F845" i="5"/>
  <c r="F844" i="5"/>
  <c r="J842" i="5"/>
  <c r="N841" i="5"/>
  <c r="N840" i="5"/>
  <c r="R838" i="5"/>
  <c r="J837" i="5"/>
  <c r="F835" i="5"/>
  <c r="J834" i="5"/>
  <c r="R846" i="5"/>
  <c r="H843" i="5"/>
  <c r="P839" i="5"/>
  <c r="F838" i="5"/>
  <c r="H837" i="5"/>
  <c r="L836" i="5"/>
  <c r="P835" i="5"/>
  <c r="K842" i="5"/>
  <c r="Q838" i="5"/>
  <c r="G839" i="5"/>
  <c r="M841" i="5"/>
  <c r="Q834" i="5"/>
  <c r="I846" i="5"/>
  <c r="O840" i="5"/>
  <c r="K834" i="5"/>
  <c r="M843" i="5"/>
  <c r="G841" i="5"/>
  <c r="I840" i="5"/>
  <c r="O842" i="5"/>
  <c r="G837" i="5"/>
  <c r="I848" i="5"/>
  <c r="K847" i="5"/>
  <c r="O844" i="5"/>
  <c r="I842" i="5"/>
  <c r="K841" i="5"/>
  <c r="O847" i="5"/>
  <c r="Q843" i="5"/>
  <c r="I838" i="5"/>
  <c r="G844" i="5"/>
  <c r="G843" i="5"/>
  <c r="M835" i="5"/>
  <c r="Q845" i="5"/>
  <c r="I847" i="5"/>
  <c r="K843" i="5"/>
  <c r="M842" i="5"/>
  <c r="O834" i="5"/>
  <c r="G846" i="5"/>
  <c r="K839" i="5"/>
  <c r="I845" i="5"/>
  <c r="I844" i="5"/>
  <c r="O836" i="5"/>
  <c r="I834" i="5"/>
  <c r="M844" i="5"/>
  <c r="M834" i="5"/>
  <c r="O843" i="5"/>
  <c r="Q835" i="5"/>
  <c r="G848" i="5"/>
  <c r="M840" i="5"/>
  <c r="G836" i="5"/>
  <c r="K846" i="5"/>
  <c r="G835" i="5"/>
  <c r="K845" i="5"/>
  <c r="Q837" i="5"/>
  <c r="K835" i="5"/>
  <c r="O845" i="5"/>
  <c r="M847" i="5"/>
  <c r="Q844" i="5"/>
  <c r="G838" i="5"/>
  <c r="O841" i="5"/>
  <c r="I837" i="5"/>
  <c r="K848" i="5"/>
  <c r="I836" i="5"/>
  <c r="M846" i="5"/>
  <c r="G840" i="5"/>
  <c r="M836" i="5"/>
  <c r="Q846" i="5"/>
  <c r="O835" i="5"/>
  <c r="I839" i="5"/>
  <c r="Q842" i="5"/>
  <c r="K838" i="5"/>
  <c r="K837" i="5"/>
  <c r="M848" i="5"/>
  <c r="I841" i="5"/>
  <c r="O837" i="5"/>
  <c r="Q848" i="5"/>
  <c r="Q836" i="5"/>
  <c r="K840" i="5"/>
  <c r="Q847" i="5"/>
  <c r="G845" i="5"/>
  <c r="M839" i="5"/>
  <c r="M838" i="5"/>
  <c r="O838" i="5"/>
  <c r="Q839" i="5"/>
  <c r="G842" i="5"/>
  <c r="G847" i="5"/>
  <c r="I843" i="5"/>
  <c r="G834" i="5"/>
  <c r="K844" i="5"/>
  <c r="I835" i="5"/>
  <c r="M845" i="5"/>
  <c r="Q841" i="5"/>
  <c r="O839" i="5"/>
  <c r="K836" i="5"/>
  <c r="O846" i="5"/>
  <c r="Q840" i="5"/>
  <c r="M837" i="5"/>
  <c r="O848" i="5"/>
  <c r="N1328" i="5"/>
  <c r="J1327" i="5"/>
  <c r="N1326" i="5"/>
  <c r="J1325" i="5"/>
  <c r="P1324" i="5"/>
  <c r="L1323" i="5"/>
  <c r="H1322" i="5"/>
  <c r="L1321" i="5"/>
  <c r="R1320" i="5"/>
  <c r="N1319" i="5"/>
  <c r="J1318" i="5"/>
  <c r="F1317" i="5"/>
  <c r="L1316" i="5"/>
  <c r="P1315" i="5"/>
  <c r="L1314" i="5"/>
  <c r="L1328" i="5"/>
  <c r="P1327" i="5"/>
  <c r="L1326" i="5"/>
  <c r="H1325" i="5"/>
  <c r="N1324" i="5"/>
  <c r="J1323" i="5"/>
  <c r="N1322" i="5"/>
  <c r="J1321" i="5"/>
  <c r="P1320" i="5"/>
  <c r="L1319" i="5"/>
  <c r="H1318" i="5"/>
  <c r="L1317" i="5"/>
  <c r="R1316" i="5"/>
  <c r="N1315" i="5"/>
  <c r="J1314" i="5"/>
  <c r="R1328" i="5"/>
  <c r="N1327" i="5"/>
  <c r="J1326" i="5"/>
  <c r="F1325" i="5"/>
  <c r="L1324" i="5"/>
  <c r="P1323" i="5"/>
  <c r="L1322" i="5"/>
  <c r="H1321" i="5"/>
  <c r="N1320" i="5"/>
  <c r="J1319" i="5"/>
  <c r="N1318" i="5"/>
  <c r="J1317" i="5"/>
  <c r="P1316" i="5"/>
  <c r="L1315" i="5"/>
  <c r="H1314" i="5"/>
  <c r="P1328" i="5"/>
  <c r="L1327" i="5"/>
  <c r="H1326" i="5"/>
  <c r="L1325" i="5"/>
  <c r="R1324" i="5"/>
  <c r="N1323" i="5"/>
  <c r="J1322" i="5"/>
  <c r="F1321" i="5"/>
  <c r="L1320" i="5"/>
  <c r="P1319" i="5"/>
  <c r="L1318" i="5"/>
  <c r="H1317" i="5"/>
  <c r="N1316" i="5"/>
  <c r="J1315" i="5"/>
  <c r="N1314" i="5"/>
  <c r="H1324" i="5"/>
  <c r="F1323" i="5"/>
  <c r="H1316" i="5"/>
  <c r="F1315" i="5"/>
  <c r="F1324" i="5"/>
  <c r="R1321" i="5"/>
  <c r="F1316" i="5"/>
  <c r="R1322" i="5"/>
  <c r="P1321" i="5"/>
  <c r="R1314" i="5"/>
  <c r="J1328" i="5"/>
  <c r="H1327" i="5"/>
  <c r="F1326" i="5"/>
  <c r="R1323" i="5"/>
  <c r="P1322" i="5"/>
  <c r="N1321" i="5"/>
  <c r="J1320" i="5"/>
  <c r="H1319" i="5"/>
  <c r="F1318" i="5"/>
  <c r="R1315" i="5"/>
  <c r="P1314" i="5"/>
  <c r="H1328" i="5"/>
  <c r="F1327" i="5"/>
  <c r="H1320" i="5"/>
  <c r="F1319" i="5"/>
  <c r="F1328" i="5"/>
  <c r="R1325" i="5"/>
  <c r="F1320" i="5"/>
  <c r="R1317" i="5"/>
  <c r="R1327" i="5"/>
  <c r="P1326" i="5"/>
  <c r="N1325" i="5"/>
  <c r="J1324" i="5"/>
  <c r="H1323" i="5"/>
  <c r="F1322" i="5"/>
  <c r="R1319" i="5"/>
  <c r="P1318" i="5"/>
  <c r="N1317" i="5"/>
  <c r="J1316" i="5"/>
  <c r="H1315" i="5"/>
  <c r="F1314" i="5"/>
  <c r="R1318" i="5"/>
  <c r="R1326" i="5"/>
  <c r="P1317" i="5"/>
  <c r="P1325" i="5"/>
  <c r="Q1318" i="5"/>
  <c r="O1316" i="5"/>
  <c r="I1320" i="5"/>
  <c r="O1322" i="5"/>
  <c r="M1320" i="5"/>
  <c r="O1320" i="5"/>
  <c r="K1317" i="5"/>
  <c r="M1328" i="5"/>
  <c r="K1316" i="5"/>
  <c r="O1326" i="5"/>
  <c r="G1321" i="5"/>
  <c r="Q1317" i="5"/>
  <c r="K1321" i="5"/>
  <c r="O1314" i="5"/>
  <c r="Q1323" i="5"/>
  <c r="O1321" i="5"/>
  <c r="Q1321" i="5"/>
  <c r="M1318" i="5"/>
  <c r="M1317" i="5"/>
  <c r="O1328" i="5"/>
  <c r="I1322" i="5"/>
  <c r="G1320" i="5"/>
  <c r="M1322" i="5"/>
  <c r="O1327" i="5"/>
  <c r="G1326" i="5"/>
  <c r="Q1322" i="5"/>
  <c r="G1324" i="5"/>
  <c r="O1319" i="5"/>
  <c r="O1318" i="5"/>
  <c r="I1327" i="5"/>
  <c r="K1323" i="5"/>
  <c r="I1321" i="5"/>
  <c r="M1327" i="5"/>
  <c r="O1323" i="5"/>
  <c r="Q1315" i="5"/>
  <c r="G1328" i="5"/>
  <c r="Q1327" i="5"/>
  <c r="G1325" i="5"/>
  <c r="I1325" i="5"/>
  <c r="Q1320" i="5"/>
  <c r="Q1319" i="5"/>
  <c r="I1314" i="5"/>
  <c r="M1324" i="5"/>
  <c r="K1322" i="5"/>
  <c r="M1314" i="5"/>
  <c r="Q1324" i="5"/>
  <c r="G1318" i="5"/>
  <c r="Q1314" i="5"/>
  <c r="I1326" i="5"/>
  <c r="G1316" i="5"/>
  <c r="K1326" i="5"/>
  <c r="G1323" i="5"/>
  <c r="G1322" i="5"/>
  <c r="K1315" i="5"/>
  <c r="O1325" i="5"/>
  <c r="K1327" i="5"/>
  <c r="M1323" i="5"/>
  <c r="O1315" i="5"/>
  <c r="I1319" i="5"/>
  <c r="G1317" i="5"/>
  <c r="I1328" i="5"/>
  <c r="I1317" i="5"/>
  <c r="K1328" i="5"/>
  <c r="I1324" i="5"/>
  <c r="G1314" i="5"/>
  <c r="I1323" i="5"/>
  <c r="M1316" i="5"/>
  <c r="Q1326" i="5"/>
  <c r="K1314" i="5"/>
  <c r="O1324" i="5"/>
  <c r="Q1316" i="5"/>
  <c r="K1320" i="5"/>
  <c r="I1318" i="5"/>
  <c r="K1318" i="5"/>
  <c r="G1315" i="5"/>
  <c r="K1325" i="5"/>
  <c r="G1327" i="5"/>
  <c r="K1324" i="5"/>
  <c r="O1317" i="5"/>
  <c r="Q1328" i="5"/>
  <c r="M1315" i="5"/>
  <c r="Q1325" i="5"/>
  <c r="G1319" i="5"/>
  <c r="M1321" i="5"/>
  <c r="K1319" i="5"/>
  <c r="M1319" i="5"/>
  <c r="I1316" i="5"/>
  <c r="M1326" i="5"/>
  <c r="I1315" i="5"/>
  <c r="M1325" i="5"/>
  <c r="AE93" i="4"/>
  <c r="AF87" i="4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O1105" i="5"/>
  <c r="K1110" i="5"/>
  <c r="Q1104" i="5"/>
  <c r="I1116" i="5"/>
  <c r="K1108" i="5"/>
  <c r="I1114" i="5"/>
  <c r="Q1106" i="5"/>
  <c r="M1111" i="5"/>
  <c r="G1107" i="5"/>
  <c r="I1118" i="5"/>
  <c r="M1109" i="5"/>
  <c r="G1105" i="5"/>
  <c r="K1115" i="5"/>
  <c r="G1109" i="5"/>
  <c r="O1112" i="5"/>
  <c r="I1108" i="5"/>
  <c r="O1110" i="5"/>
  <c r="I1106" i="5"/>
  <c r="M1116" i="5"/>
  <c r="Q1109" i="5"/>
  <c r="I1110" i="5"/>
  <c r="O1104" i="5"/>
  <c r="Q1113" i="5"/>
  <c r="K1109" i="5"/>
  <c r="Q1111" i="5"/>
  <c r="K1107" i="5"/>
  <c r="M1118" i="5"/>
  <c r="G1112" i="5"/>
  <c r="Q1108" i="5"/>
  <c r="K1111" i="5"/>
  <c r="O1117" i="5"/>
  <c r="G1116" i="5"/>
  <c r="M1110" i="5"/>
  <c r="G1114" i="5"/>
  <c r="M1108" i="5"/>
  <c r="G1104" i="5"/>
  <c r="I1113" i="5"/>
  <c r="M1112" i="5"/>
  <c r="Q1105" i="5"/>
  <c r="G1118" i="5"/>
  <c r="O1111" i="5"/>
  <c r="I1115" i="5"/>
  <c r="O1109" i="5"/>
  <c r="G1117" i="5"/>
  <c r="K1114" i="5"/>
  <c r="M1104" i="5"/>
  <c r="O1113" i="5"/>
  <c r="G1108" i="5"/>
  <c r="Q1112" i="5"/>
  <c r="G1106" i="5"/>
  <c r="K1116" i="5"/>
  <c r="Q1110" i="5"/>
  <c r="I1105" i="5"/>
  <c r="M1115" i="5"/>
  <c r="M1117" i="5"/>
  <c r="Q1114" i="5"/>
  <c r="I1109" i="5"/>
  <c r="Q1117" i="5"/>
  <c r="G1115" i="5"/>
  <c r="I1107" i="5"/>
  <c r="K1118" i="5"/>
  <c r="G1113" i="5"/>
  <c r="K1106" i="5"/>
  <c r="O1116" i="5"/>
  <c r="I1117" i="5"/>
  <c r="M1114" i="5"/>
  <c r="K1117" i="5"/>
  <c r="O1114" i="5"/>
  <c r="I1104" i="5"/>
  <c r="O1115" i="5"/>
  <c r="M1105" i="5"/>
  <c r="Q1115" i="5"/>
  <c r="M1107" i="5"/>
  <c r="K1105" i="5"/>
  <c r="Q1116" i="5"/>
  <c r="O1106" i="5"/>
  <c r="O1108" i="5"/>
  <c r="M1106" i="5"/>
  <c r="Q1118" i="5"/>
  <c r="Q1107" i="5"/>
  <c r="O1118" i="5"/>
  <c r="O1107" i="5"/>
  <c r="G1110" i="5"/>
  <c r="G1111" i="5"/>
  <c r="I1111" i="5"/>
  <c r="I1112" i="5"/>
  <c r="K1112" i="5"/>
  <c r="K1113" i="5"/>
  <c r="K1104" i="5"/>
  <c r="M1113" i="5"/>
  <c r="P953" i="5"/>
  <c r="H953" i="5"/>
  <c r="N952" i="5"/>
  <c r="F952" i="5"/>
  <c r="L951" i="5"/>
  <c r="R950" i="5"/>
  <c r="J950" i="5"/>
  <c r="P949" i="5"/>
  <c r="N953" i="5"/>
  <c r="F953" i="5"/>
  <c r="L952" i="5"/>
  <c r="R951" i="5"/>
  <c r="J951" i="5"/>
  <c r="P950" i="5"/>
  <c r="L953" i="5"/>
  <c r="R952" i="5"/>
  <c r="R953" i="5"/>
  <c r="J953" i="5"/>
  <c r="P952" i="5"/>
  <c r="H952" i="5"/>
  <c r="N951" i="5"/>
  <c r="F951" i="5"/>
  <c r="N949" i="5"/>
  <c r="J948" i="5"/>
  <c r="F947" i="5"/>
  <c r="P945" i="5"/>
  <c r="R943" i="5"/>
  <c r="H943" i="5"/>
  <c r="R941" i="5"/>
  <c r="F940" i="5"/>
  <c r="J952" i="5"/>
  <c r="H951" i="5"/>
  <c r="L949" i="5"/>
  <c r="R948" i="5"/>
  <c r="N947" i="5"/>
  <c r="J946" i="5"/>
  <c r="F945" i="5"/>
  <c r="L944" i="5"/>
  <c r="P943" i="5"/>
  <c r="L942" i="5"/>
  <c r="H941" i="5"/>
  <c r="N940" i="5"/>
  <c r="J939" i="5"/>
  <c r="H950" i="5"/>
  <c r="H948" i="5"/>
  <c r="R946" i="5"/>
  <c r="N945" i="5"/>
  <c r="J944" i="5"/>
  <c r="F943" i="5"/>
  <c r="P941" i="5"/>
  <c r="R939" i="5"/>
  <c r="H939" i="5"/>
  <c r="F950" i="5"/>
  <c r="J949" i="5"/>
  <c r="P948" i="5"/>
  <c r="L947" i="5"/>
  <c r="H946" i="5"/>
  <c r="L945" i="5"/>
  <c r="R944" i="5"/>
  <c r="N943" i="5"/>
  <c r="J942" i="5"/>
  <c r="F941" i="5"/>
  <c r="L940" i="5"/>
  <c r="P939" i="5"/>
  <c r="F948" i="5"/>
  <c r="P946" i="5"/>
  <c r="F946" i="5"/>
  <c r="H944" i="5"/>
  <c r="R942" i="5"/>
  <c r="N941" i="5"/>
  <c r="J940" i="5"/>
  <c r="F939" i="5"/>
  <c r="P951" i="5"/>
  <c r="N950" i="5"/>
  <c r="R949" i="5"/>
  <c r="H949" i="5"/>
  <c r="N948" i="5"/>
  <c r="J947" i="5"/>
  <c r="N946" i="5"/>
  <c r="J945" i="5"/>
  <c r="P944" i="5"/>
  <c r="L943" i="5"/>
  <c r="H942" i="5"/>
  <c r="L941" i="5"/>
  <c r="R940" i="5"/>
  <c r="N939" i="5"/>
  <c r="L950" i="5"/>
  <c r="F949" i="5"/>
  <c r="L948" i="5"/>
  <c r="P947" i="5"/>
  <c r="L946" i="5"/>
  <c r="H945" i="5"/>
  <c r="N944" i="5"/>
  <c r="J943" i="5"/>
  <c r="N942" i="5"/>
  <c r="J941" i="5"/>
  <c r="P940" i="5"/>
  <c r="L939" i="5"/>
  <c r="F942" i="5"/>
  <c r="R947" i="5"/>
  <c r="H947" i="5"/>
  <c r="F944" i="5"/>
  <c r="H940" i="5"/>
  <c r="R945" i="5"/>
  <c r="P942" i="5"/>
  <c r="M946" i="5"/>
  <c r="Q939" i="5"/>
  <c r="G950" i="5"/>
  <c r="O945" i="5"/>
  <c r="I949" i="5"/>
  <c r="M942" i="5"/>
  <c r="O953" i="5"/>
  <c r="I947" i="5"/>
  <c r="O947" i="5"/>
  <c r="Q952" i="5"/>
  <c r="I951" i="5"/>
  <c r="Q946" i="5"/>
  <c r="G940" i="5"/>
  <c r="K950" i="5"/>
  <c r="O943" i="5"/>
  <c r="O939" i="5"/>
  <c r="Q948" i="5"/>
  <c r="G942" i="5"/>
  <c r="I953" i="5"/>
  <c r="G949" i="5"/>
  <c r="I941" i="5"/>
  <c r="M951" i="5"/>
  <c r="Q944" i="5"/>
  <c r="I952" i="5"/>
  <c r="M949" i="5"/>
  <c r="K947" i="5"/>
  <c r="O952" i="5"/>
  <c r="G951" i="5"/>
  <c r="I943" i="5"/>
  <c r="I950" i="5"/>
  <c r="K942" i="5"/>
  <c r="M953" i="5"/>
  <c r="G947" i="5"/>
  <c r="K940" i="5"/>
  <c r="O950" i="5"/>
  <c r="K952" i="5"/>
  <c r="M948" i="5"/>
  <c r="Q940" i="5"/>
  <c r="G953" i="5"/>
  <c r="K944" i="5"/>
  <c r="G941" i="5"/>
  <c r="K951" i="5"/>
  <c r="M943" i="5"/>
  <c r="G952" i="5"/>
  <c r="I948" i="5"/>
  <c r="M941" i="5"/>
  <c r="Q951" i="5"/>
  <c r="K939" i="5"/>
  <c r="O949" i="5"/>
  <c r="G943" i="5"/>
  <c r="M945" i="5"/>
  <c r="I942" i="5"/>
  <c r="K953" i="5"/>
  <c r="O944" i="5"/>
  <c r="G939" i="5"/>
  <c r="K949" i="5"/>
  <c r="O942" i="5"/>
  <c r="Q953" i="5"/>
  <c r="M940" i="5"/>
  <c r="Q950" i="5"/>
  <c r="I944" i="5"/>
  <c r="O946" i="5"/>
  <c r="K943" i="5"/>
  <c r="Q945" i="5"/>
  <c r="I940" i="5"/>
  <c r="M950" i="5"/>
  <c r="Q943" i="5"/>
  <c r="O941" i="5"/>
  <c r="K945" i="5"/>
  <c r="Q947" i="5"/>
  <c r="M944" i="5"/>
  <c r="G948" i="5"/>
  <c r="K941" i="5"/>
  <c r="O951" i="5"/>
  <c r="G946" i="5"/>
  <c r="Q942" i="5"/>
  <c r="K948" i="5"/>
  <c r="I945" i="5"/>
  <c r="K946" i="5"/>
  <c r="G945" i="5"/>
  <c r="M947" i="5"/>
  <c r="I946" i="5"/>
  <c r="M952" i="5"/>
  <c r="O948" i="5"/>
  <c r="M939" i="5"/>
  <c r="Q949" i="5"/>
  <c r="O940" i="5"/>
  <c r="Q941" i="5"/>
  <c r="I939" i="5"/>
  <c r="G944" i="5"/>
  <c r="AE100" i="4"/>
  <c r="AE99" i="4"/>
  <c r="AF83" i="4"/>
  <c r="R893" i="5"/>
  <c r="F892" i="5"/>
  <c r="P890" i="5"/>
  <c r="F890" i="5"/>
  <c r="H888" i="5"/>
  <c r="R886" i="5"/>
  <c r="N885" i="5"/>
  <c r="J884" i="5"/>
  <c r="F883" i="5"/>
  <c r="P881" i="5"/>
  <c r="R879" i="5"/>
  <c r="H879" i="5"/>
  <c r="H893" i="5"/>
  <c r="N892" i="5"/>
  <c r="J891" i="5"/>
  <c r="N890" i="5"/>
  <c r="J889" i="5"/>
  <c r="P888" i="5"/>
  <c r="L887" i="5"/>
  <c r="H886" i="5"/>
  <c r="L885" i="5"/>
  <c r="R884" i="5"/>
  <c r="N883" i="5"/>
  <c r="J882" i="5"/>
  <c r="F881" i="5"/>
  <c r="L880" i="5"/>
  <c r="P879" i="5"/>
  <c r="P893" i="5"/>
  <c r="R891" i="5"/>
  <c r="H891" i="5"/>
  <c r="R889" i="5"/>
  <c r="F888" i="5"/>
  <c r="P886" i="5"/>
  <c r="F886" i="5"/>
  <c r="H884" i="5"/>
  <c r="R882" i="5"/>
  <c r="N881" i="5"/>
  <c r="J880" i="5"/>
  <c r="F879" i="5"/>
  <c r="F893" i="5"/>
  <c r="L892" i="5"/>
  <c r="P891" i="5"/>
  <c r="L890" i="5"/>
  <c r="H889" i="5"/>
  <c r="N888" i="5"/>
  <c r="J887" i="5"/>
  <c r="N886" i="5"/>
  <c r="J885" i="5"/>
  <c r="P884" i="5"/>
  <c r="L883" i="5"/>
  <c r="H882" i="5"/>
  <c r="L881" i="5"/>
  <c r="R880" i="5"/>
  <c r="N879" i="5"/>
  <c r="N893" i="5"/>
  <c r="J892" i="5"/>
  <c r="F891" i="5"/>
  <c r="P889" i="5"/>
  <c r="R887" i="5"/>
  <c r="H887" i="5"/>
  <c r="R885" i="5"/>
  <c r="F884" i="5"/>
  <c r="P882" i="5"/>
  <c r="F882" i="5"/>
  <c r="H880" i="5"/>
  <c r="L893" i="5"/>
  <c r="R892" i="5"/>
  <c r="N891" i="5"/>
  <c r="J890" i="5"/>
  <c r="F889" i="5"/>
  <c r="L888" i="5"/>
  <c r="P887" i="5"/>
  <c r="L886" i="5"/>
  <c r="H885" i="5"/>
  <c r="N884" i="5"/>
  <c r="J883" i="5"/>
  <c r="N882" i="5"/>
  <c r="J881" i="5"/>
  <c r="P880" i="5"/>
  <c r="L879" i="5"/>
  <c r="J893" i="5"/>
  <c r="P892" i="5"/>
  <c r="L891" i="5"/>
  <c r="H890" i="5"/>
  <c r="L889" i="5"/>
  <c r="R888" i="5"/>
  <c r="N887" i="5"/>
  <c r="J886" i="5"/>
  <c r="F885" i="5"/>
  <c r="L884" i="5"/>
  <c r="P883" i="5"/>
  <c r="L882" i="5"/>
  <c r="H881" i="5"/>
  <c r="N880" i="5"/>
  <c r="J879" i="5"/>
  <c r="R890" i="5"/>
  <c r="F887" i="5"/>
  <c r="R883" i="5"/>
  <c r="H883" i="5"/>
  <c r="F880" i="5"/>
  <c r="N889" i="5"/>
  <c r="H892" i="5"/>
  <c r="P885" i="5"/>
  <c r="J888" i="5"/>
  <c r="R881" i="5"/>
  <c r="G886" i="5"/>
  <c r="M882" i="5"/>
  <c r="O893" i="5"/>
  <c r="M880" i="5"/>
  <c r="Q890" i="5"/>
  <c r="G884" i="5"/>
  <c r="O892" i="5"/>
  <c r="Q888" i="5"/>
  <c r="I883" i="5"/>
  <c r="I887" i="5"/>
  <c r="O883" i="5"/>
  <c r="O881" i="5"/>
  <c r="I885" i="5"/>
  <c r="O879" i="5"/>
  <c r="G891" i="5"/>
  <c r="I879" i="5"/>
  <c r="K888" i="5"/>
  <c r="Q884" i="5"/>
  <c r="Q882" i="5"/>
  <c r="K886" i="5"/>
  <c r="Q880" i="5"/>
  <c r="G893" i="5"/>
  <c r="M885" i="5"/>
  <c r="M884" i="5"/>
  <c r="I892" i="5"/>
  <c r="M889" i="5"/>
  <c r="G887" i="5"/>
  <c r="G885" i="5"/>
  <c r="M887" i="5"/>
  <c r="G883" i="5"/>
  <c r="O886" i="5"/>
  <c r="O885" i="5"/>
  <c r="K880" i="5"/>
  <c r="O890" i="5"/>
  <c r="G879" i="5"/>
  <c r="I888" i="5"/>
  <c r="I886" i="5"/>
  <c r="M892" i="5"/>
  <c r="O888" i="5"/>
  <c r="I884" i="5"/>
  <c r="Q887" i="5"/>
  <c r="Q886" i="5"/>
  <c r="M881" i="5"/>
  <c r="Q891" i="5"/>
  <c r="G892" i="5"/>
  <c r="K889" i="5"/>
  <c r="K887" i="5"/>
  <c r="M879" i="5"/>
  <c r="Q889" i="5"/>
  <c r="K885" i="5"/>
  <c r="Q879" i="5"/>
  <c r="G890" i="5"/>
  <c r="G889" i="5"/>
  <c r="O882" i="5"/>
  <c r="Q893" i="5"/>
  <c r="I880" i="5"/>
  <c r="M890" i="5"/>
  <c r="K892" i="5"/>
  <c r="M888" i="5"/>
  <c r="O880" i="5"/>
  <c r="M886" i="5"/>
  <c r="Q892" i="5"/>
  <c r="I891" i="5"/>
  <c r="I890" i="5"/>
  <c r="Q883" i="5"/>
  <c r="K881" i="5"/>
  <c r="O891" i="5"/>
  <c r="K879" i="5"/>
  <c r="O889" i="5"/>
  <c r="Q881" i="5"/>
  <c r="O887" i="5"/>
  <c r="G882" i="5"/>
  <c r="I893" i="5"/>
  <c r="G881" i="5"/>
  <c r="K891" i="5"/>
  <c r="K893" i="5"/>
  <c r="K882" i="5"/>
  <c r="M893" i="5"/>
  <c r="M883" i="5"/>
  <c r="K884" i="5"/>
  <c r="O884" i="5"/>
  <c r="Q885" i="5"/>
  <c r="G888" i="5"/>
  <c r="I889" i="5"/>
  <c r="I882" i="5"/>
  <c r="G880" i="5"/>
  <c r="K890" i="5"/>
  <c r="K883" i="5"/>
  <c r="I881" i="5"/>
  <c r="M891" i="5"/>
  <c r="AG88" i="4"/>
  <c r="H1148" i="5"/>
  <c r="R1146" i="5"/>
  <c r="N1145" i="5"/>
  <c r="J1144" i="5"/>
  <c r="F1143" i="5"/>
  <c r="P1141" i="5"/>
  <c r="R1139" i="5"/>
  <c r="H1139" i="5"/>
  <c r="R1137" i="5"/>
  <c r="F1136" i="5"/>
  <c r="P1134" i="5"/>
  <c r="F1134" i="5"/>
  <c r="F1148" i="5"/>
  <c r="P1146" i="5"/>
  <c r="F1146" i="5"/>
  <c r="H1144" i="5"/>
  <c r="R1142" i="5"/>
  <c r="N1141" i="5"/>
  <c r="J1140" i="5"/>
  <c r="F1139" i="5"/>
  <c r="P1137" i="5"/>
  <c r="R1135" i="5"/>
  <c r="H1135" i="5"/>
  <c r="R1147" i="5"/>
  <c r="H1147" i="5"/>
  <c r="R1145" i="5"/>
  <c r="F1144" i="5"/>
  <c r="P1142" i="5"/>
  <c r="F1142" i="5"/>
  <c r="H1140" i="5"/>
  <c r="R1138" i="5"/>
  <c r="N1137" i="5"/>
  <c r="J1136" i="5"/>
  <c r="F1135" i="5"/>
  <c r="R1141" i="5"/>
  <c r="F1140" i="5"/>
  <c r="H1134" i="5"/>
  <c r="R1148" i="5"/>
  <c r="P1147" i="5"/>
  <c r="P1145" i="5"/>
  <c r="R1144" i="5"/>
  <c r="R1143" i="5"/>
  <c r="R1140" i="5"/>
  <c r="R1136" i="5"/>
  <c r="R1134" i="5"/>
  <c r="P1148" i="5"/>
  <c r="N1146" i="5"/>
  <c r="P1144" i="5"/>
  <c r="P1143" i="5"/>
  <c r="N1142" i="5"/>
  <c r="P1140" i="5"/>
  <c r="P1139" i="5"/>
  <c r="P1138" i="5"/>
  <c r="P1135" i="5"/>
  <c r="N1148" i="5"/>
  <c r="N1147" i="5"/>
  <c r="L1146" i="5"/>
  <c r="L1145" i="5"/>
  <c r="N1144" i="5"/>
  <c r="N1143" i="5"/>
  <c r="L1141" i="5"/>
  <c r="N1139" i="5"/>
  <c r="N1138" i="5"/>
  <c r="L1137" i="5"/>
  <c r="P1136" i="5"/>
  <c r="N1135" i="5"/>
  <c r="N1134" i="5"/>
  <c r="L1148" i="5"/>
  <c r="L1147" i="5"/>
  <c r="J1145" i="5"/>
  <c r="L1143" i="5"/>
  <c r="L1142" i="5"/>
  <c r="J1141" i="5"/>
  <c r="N1140" i="5"/>
  <c r="L1139" i="5"/>
  <c r="L1138" i="5"/>
  <c r="N1136" i="5"/>
  <c r="J1148" i="5"/>
  <c r="J1147" i="5"/>
  <c r="J1146" i="5"/>
  <c r="H1145" i="5"/>
  <c r="L1144" i="5"/>
  <c r="J1143" i="5"/>
  <c r="J1142" i="5"/>
  <c r="L1140" i="5"/>
  <c r="J1138" i="5"/>
  <c r="J1137" i="5"/>
  <c r="L1136" i="5"/>
  <c r="L1135" i="5"/>
  <c r="L1134" i="5"/>
  <c r="H1146" i="5"/>
  <c r="H1143" i="5"/>
  <c r="H1142" i="5"/>
  <c r="H1141" i="5"/>
  <c r="J1139" i="5"/>
  <c r="H1138" i="5"/>
  <c r="H1137" i="5"/>
  <c r="J1135" i="5"/>
  <c r="J1134" i="5"/>
  <c r="F1147" i="5"/>
  <c r="F1145" i="5"/>
  <c r="F1141" i="5"/>
  <c r="F1138" i="5"/>
  <c r="F1137" i="5"/>
  <c r="H1136" i="5"/>
  <c r="I1138" i="5"/>
  <c r="Q1141" i="5"/>
  <c r="M1138" i="5"/>
  <c r="Q1139" i="5"/>
  <c r="I1134" i="5"/>
  <c r="M1144" i="5"/>
  <c r="K1139" i="5"/>
  <c r="G1144" i="5"/>
  <c r="O1139" i="5"/>
  <c r="G1142" i="5"/>
  <c r="K1135" i="5"/>
  <c r="O1145" i="5"/>
  <c r="M1140" i="5"/>
  <c r="I1145" i="5"/>
  <c r="Q1140" i="5"/>
  <c r="G1134" i="5"/>
  <c r="I1143" i="5"/>
  <c r="M1136" i="5"/>
  <c r="Q1146" i="5"/>
  <c r="I1141" i="5"/>
  <c r="O1141" i="5"/>
  <c r="G1136" i="5"/>
  <c r="K1146" i="5"/>
  <c r="G1143" i="5"/>
  <c r="G1147" i="5"/>
  <c r="K1144" i="5"/>
  <c r="O1137" i="5"/>
  <c r="Q1148" i="5"/>
  <c r="K1142" i="5"/>
  <c r="Q1142" i="5"/>
  <c r="I1137" i="5"/>
  <c r="K1148" i="5"/>
  <c r="I1144" i="5"/>
  <c r="I1135" i="5"/>
  <c r="M1145" i="5"/>
  <c r="Q1138" i="5"/>
  <c r="K1147" i="5"/>
  <c r="M1143" i="5"/>
  <c r="Q1147" i="5"/>
  <c r="G1145" i="5"/>
  <c r="K1138" i="5"/>
  <c r="G1135" i="5"/>
  <c r="K1145" i="5"/>
  <c r="K1136" i="5"/>
  <c r="O1146" i="5"/>
  <c r="G1141" i="5"/>
  <c r="K1134" i="5"/>
  <c r="O1144" i="5"/>
  <c r="Q1134" i="5"/>
  <c r="I1146" i="5"/>
  <c r="M1139" i="5"/>
  <c r="I1136" i="5"/>
  <c r="M1146" i="5"/>
  <c r="M1137" i="5"/>
  <c r="O1148" i="5"/>
  <c r="I1142" i="5"/>
  <c r="M1135" i="5"/>
  <c r="Q1145" i="5"/>
  <c r="G1137" i="5"/>
  <c r="I1148" i="5"/>
  <c r="O1140" i="5"/>
  <c r="K1137" i="5"/>
  <c r="M1148" i="5"/>
  <c r="O1138" i="5"/>
  <c r="I1147" i="5"/>
  <c r="K1143" i="5"/>
  <c r="O1136" i="5"/>
  <c r="Q1137" i="5"/>
  <c r="O1135" i="5"/>
  <c r="G1138" i="5"/>
  <c r="G1140" i="5"/>
  <c r="Q1136" i="5"/>
  <c r="I1139" i="5"/>
  <c r="G1139" i="5"/>
  <c r="K1140" i="5"/>
  <c r="I1140" i="5"/>
  <c r="M1141" i="5"/>
  <c r="K1141" i="5"/>
  <c r="O1142" i="5"/>
  <c r="M1142" i="5"/>
  <c r="O1134" i="5"/>
  <c r="Q1143" i="5"/>
  <c r="M1147" i="5"/>
  <c r="O1143" i="5"/>
  <c r="O1147" i="5"/>
  <c r="G1146" i="5"/>
  <c r="M1134" i="5"/>
  <c r="Q1144" i="5"/>
  <c r="Q1135" i="5"/>
  <c r="G1148" i="5"/>
  <c r="J61" i="4" l="1"/>
  <c r="J60" i="4"/>
  <c r="H63" i="4"/>
  <c r="I1449" i="5"/>
  <c r="D67" i="4"/>
  <c r="B63" i="4"/>
  <c r="B18" i="8" s="1"/>
  <c r="F65" i="4"/>
  <c r="F70" i="4"/>
  <c r="C66" i="4"/>
  <c r="K64" i="4"/>
  <c r="G73" i="4"/>
  <c r="C60" i="4"/>
  <c r="E72" i="4"/>
  <c r="C63" i="4"/>
  <c r="K70" i="4"/>
  <c r="C73" i="4"/>
  <c r="C68" i="4"/>
  <c r="K61" i="4"/>
  <c r="K65" i="4"/>
  <c r="D64" i="4"/>
  <c r="J68" i="4"/>
  <c r="L65" i="4"/>
  <c r="F66" i="4"/>
  <c r="L68" i="4"/>
  <c r="L62" i="4"/>
  <c r="F64" i="4"/>
  <c r="J72" i="4"/>
  <c r="L64" i="4"/>
  <c r="B66" i="4"/>
  <c r="B21" i="8" s="1"/>
  <c r="H68" i="4"/>
  <c r="K66" i="4"/>
  <c r="E61" i="4"/>
  <c r="C65" i="4"/>
  <c r="K60" i="4"/>
  <c r="E64" i="4"/>
  <c r="M72" i="4"/>
  <c r="H1449" i="5"/>
  <c r="C67" i="4"/>
  <c r="K63" i="4"/>
  <c r="E62" i="4"/>
  <c r="K68" i="4"/>
  <c r="E70" i="4"/>
  <c r="AK14" i="6"/>
  <c r="AL10" i="6"/>
  <c r="AF89" i="4"/>
  <c r="AE97" i="4"/>
  <c r="AE95" i="4"/>
  <c r="AE94" i="4"/>
  <c r="AE101" i="4"/>
  <c r="AE92" i="4"/>
  <c r="H64" i="4"/>
  <c r="J70" i="4"/>
  <c r="H66" i="4"/>
  <c r="L61" i="4"/>
  <c r="J63" i="4"/>
  <c r="L60" i="4"/>
  <c r="L73" i="4"/>
  <c r="K1449" i="5"/>
  <c r="F67" i="4"/>
  <c r="H62" i="4"/>
  <c r="D62" i="4"/>
  <c r="E68" i="4"/>
  <c r="M61" i="4"/>
  <c r="E66" i="4"/>
  <c r="M64" i="4"/>
  <c r="I73" i="4"/>
  <c r="P1449" i="5"/>
  <c r="K67" i="4"/>
  <c r="M62" i="4"/>
  <c r="E63" i="4"/>
  <c r="M70" i="4"/>
  <c r="AK15" i="6"/>
  <c r="AL11" i="6"/>
  <c r="D65" i="4"/>
  <c r="D61" i="4"/>
  <c r="H61" i="4"/>
  <c r="L72" i="4"/>
  <c r="B60" i="4"/>
  <c r="B15" i="8" s="1"/>
  <c r="J66" i="4"/>
  <c r="H60" i="4"/>
  <c r="H73" i="4"/>
  <c r="L63" i="4"/>
  <c r="D66" i="4"/>
  <c r="M68" i="4"/>
  <c r="G70" i="4"/>
  <c r="E65" i="4"/>
  <c r="M66" i="4"/>
  <c r="G61" i="4"/>
  <c r="G65" i="4"/>
  <c r="E60" i="4"/>
  <c r="G72" i="4"/>
  <c r="J1449" i="5"/>
  <c r="E67" i="4"/>
  <c r="M63" i="4"/>
  <c r="G62" i="4"/>
  <c r="D63" i="4"/>
  <c r="B64" i="4"/>
  <c r="B19" i="8" s="1"/>
  <c r="M1449" i="5"/>
  <c r="H67" i="4"/>
  <c r="J64" i="4"/>
  <c r="D60" i="4"/>
  <c r="F73" i="4"/>
  <c r="B70" i="4"/>
  <c r="B25" i="8" s="1"/>
  <c r="O1449" i="5"/>
  <c r="J67" i="4"/>
  <c r="D73" i="4"/>
  <c r="G63" i="4"/>
  <c r="G68" i="4"/>
  <c r="M60" i="4"/>
  <c r="G64" i="4"/>
  <c r="R1449" i="5"/>
  <c r="M67" i="4"/>
  <c r="M65" i="4"/>
  <c r="B73" i="4"/>
  <c r="B28" i="8" s="1"/>
  <c r="F72" i="4"/>
  <c r="J73" i="4"/>
  <c r="J62" i="4"/>
  <c r="F63" i="4"/>
  <c r="J65" i="4"/>
  <c r="L1449" i="5"/>
  <c r="G67" i="4"/>
  <c r="I62" i="4"/>
  <c r="I70" i="4"/>
  <c r="K73" i="4"/>
  <c r="G66" i="4"/>
  <c r="M73" i="4"/>
  <c r="G60" i="4"/>
  <c r="I72" i="4"/>
  <c r="AF99" i="4"/>
  <c r="AG83" i="4"/>
  <c r="AF100" i="4"/>
  <c r="Q1449" i="5"/>
  <c r="L67" i="4"/>
  <c r="B68" i="4"/>
  <c r="B23" i="8" s="1"/>
  <c r="H65" i="4"/>
  <c r="F60" i="4"/>
  <c r="H70" i="4"/>
  <c r="F61" i="4"/>
  <c r="D68" i="4"/>
  <c r="F68" i="4"/>
  <c r="B65" i="4"/>
  <c r="B20" i="8" s="1"/>
  <c r="C72" i="4"/>
  <c r="F1449" i="5"/>
  <c r="I63" i="4"/>
  <c r="C62" i="4"/>
  <c r="I61" i="4"/>
  <c r="I65" i="4"/>
  <c r="I64" i="4"/>
  <c r="E73" i="4"/>
  <c r="AF93" i="4"/>
  <c r="AG87" i="4"/>
  <c r="AF96" i="4"/>
  <c r="AG82" i="4"/>
  <c r="L70" i="4"/>
  <c r="L66" i="4"/>
  <c r="B72" i="4"/>
  <c r="B27" i="8" s="1"/>
  <c r="G1449" i="5"/>
  <c r="B67" i="4"/>
  <c r="B22" i="8" s="1"/>
  <c r="H72" i="4"/>
  <c r="F62" i="4"/>
  <c r="D70" i="4"/>
  <c r="B61" i="4"/>
  <c r="B16" i="8" s="1"/>
  <c r="D72" i="4"/>
  <c r="B62" i="4"/>
  <c r="B17" i="8" s="1"/>
  <c r="I60" i="4"/>
  <c r="C64" i="4"/>
  <c r="K72" i="4"/>
  <c r="N1449" i="5"/>
  <c r="I67" i="4"/>
  <c r="K62" i="4"/>
  <c r="I68" i="4"/>
  <c r="C70" i="4"/>
  <c r="I66" i="4"/>
  <c r="C61" i="4"/>
  <c r="C20" i="8" l="1"/>
  <c r="C22" i="8"/>
  <c r="C23" i="8"/>
  <c r="C27" i="8"/>
  <c r="AG89" i="4"/>
  <c r="AF97" i="4"/>
  <c r="AF94" i="4"/>
  <c r="AF95" i="4"/>
  <c r="AF92" i="4"/>
  <c r="AF101" i="4"/>
  <c r="C21" i="8"/>
  <c r="C18" i="8"/>
  <c r="AL14" i="6"/>
  <c r="AM10" i="6"/>
  <c r="C16" i="8"/>
  <c r="AG100" i="4"/>
  <c r="AG99" i="4"/>
  <c r="C28" i="8"/>
  <c r="C17" i="8"/>
  <c r="AG96" i="4"/>
  <c r="C19" i="8"/>
  <c r="AM11" i="6"/>
  <c r="AL15" i="6"/>
  <c r="C15" i="8"/>
  <c r="D15" i="8" s="1"/>
  <c r="C26" i="8"/>
  <c r="C29" i="8"/>
  <c r="C30" i="8"/>
  <c r="C24" i="8"/>
  <c r="AG93" i="4"/>
  <c r="C25" i="8"/>
  <c r="AN11" i="6" l="1"/>
  <c r="AM15" i="6"/>
  <c r="AN10" i="6"/>
  <c r="AM14" i="6"/>
  <c r="AG97" i="4"/>
  <c r="AG95" i="4"/>
  <c r="AG94" i="4"/>
  <c r="AG92" i="4"/>
  <c r="AG101" i="4"/>
  <c r="AN14" i="6" l="1"/>
  <c r="AO10" i="6"/>
  <c r="AO11" i="6"/>
  <c r="AN15" i="6"/>
  <c r="AO15" i="6" l="1"/>
  <c r="AP11" i="6"/>
  <c r="AO14" i="6"/>
  <c r="AP10" i="6"/>
  <c r="AQ10" i="6" l="1"/>
  <c r="AP14" i="6"/>
  <c r="AP15" i="6"/>
  <c r="AQ11" i="6"/>
  <c r="AQ15" i="6" l="1"/>
  <c r="AR11" i="6"/>
  <c r="AQ14" i="6"/>
  <c r="AR10" i="6"/>
  <c r="AS11" i="6" l="1"/>
  <c r="AR15" i="6"/>
  <c r="AS10" i="6"/>
  <c r="AR14" i="6"/>
  <c r="AS15" i="6" l="1"/>
  <c r="AT11" i="6"/>
  <c r="AS14" i="6"/>
  <c r="AT10" i="6"/>
  <c r="AU11" i="6" l="1"/>
  <c r="AT15" i="6"/>
  <c r="AT14" i="6"/>
  <c r="AU10" i="6"/>
  <c r="AV11" i="6" l="1"/>
  <c r="AU15" i="6"/>
  <c r="AU14" i="6"/>
  <c r="AV10" i="6"/>
  <c r="AW10" i="6" l="1"/>
  <c r="AV14" i="6"/>
  <c r="AV15" i="6"/>
  <c r="AW11" i="6"/>
  <c r="AX11" i="6" l="1"/>
  <c r="AW15" i="6"/>
  <c r="AW14" i="6"/>
  <c r="AX10" i="6"/>
  <c r="AX14" i="6" l="1"/>
  <c r="AY10" i="6"/>
  <c r="AX15" i="6"/>
  <c r="AY11" i="6"/>
  <c r="AY15" i="6" l="1"/>
  <c r="AZ11" i="6"/>
  <c r="AY14" i="6"/>
  <c r="AZ10" i="6"/>
  <c r="BA10" i="6" l="1"/>
  <c r="AZ14" i="6"/>
  <c r="AZ15" i="6"/>
  <c r="BA11" i="6"/>
  <c r="BA15" i="6" l="1"/>
  <c r="BB11" i="6"/>
  <c r="BA14" i="6"/>
  <c r="BB10" i="6"/>
  <c r="BC10" i="6" l="1"/>
  <c r="BB14" i="6"/>
  <c r="BC11" i="6"/>
  <c r="BB15" i="6"/>
  <c r="BC14" i="6" l="1"/>
  <c r="BD10" i="6"/>
  <c r="BD11" i="6"/>
  <c r="BC15" i="6"/>
  <c r="BD15" i="6" l="1"/>
  <c r="BE11" i="6"/>
  <c r="BE10" i="6"/>
  <c r="BD14" i="6"/>
  <c r="BE14" i="6" l="1"/>
  <c r="BF10" i="6"/>
  <c r="BE15" i="6"/>
  <c r="BF11" i="6"/>
  <c r="BF15" i="6" l="1"/>
  <c r="BG11" i="6"/>
  <c r="BF14" i="6"/>
  <c r="BG10" i="6"/>
  <c r="BG14" i="6" l="1"/>
  <c r="BH10" i="6"/>
  <c r="BH11" i="6"/>
  <c r="BG15" i="6"/>
  <c r="BH15" i="6" l="1"/>
  <c r="BI11" i="6"/>
  <c r="BI10" i="6"/>
  <c r="BH14" i="6"/>
  <c r="BI15" i="6" l="1"/>
  <c r="BJ11" i="6"/>
  <c r="BJ10" i="6"/>
  <c r="BI14" i="6"/>
  <c r="BK11" i="6" l="1"/>
  <c r="BJ15" i="6"/>
  <c r="BJ14" i="6"/>
  <c r="BK10" i="6"/>
  <c r="BK14" i="6" l="1"/>
  <c r="BK15" i="6"/>
</calcChain>
</file>

<file path=xl/sharedStrings.xml><?xml version="1.0" encoding="utf-8"?>
<sst xmlns="http://schemas.openxmlformats.org/spreadsheetml/2006/main" count="54854" uniqueCount="4505">
  <si>
    <t>EIaE BAU Imported Electricity</t>
  </si>
  <si>
    <t>New Mexico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</si>
  <si>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</si>
  <si>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</si>
  <si>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</si>
  <si>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</si>
  <si>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</si>
  <si>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</si>
  <si>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</si>
  <si>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</si>
  <si>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</si>
  <si>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</si>
  <si>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</si>
  <si>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</si>
  <si>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</si>
  <si>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</si>
  <si>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</si>
  <si>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</si>
  <si>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</si>
  <si>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</si>
  <si>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</si>
  <si>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</si>
  <si>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</si>
  <si>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</si>
  <si>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Connecticut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</si>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</sst>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2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A-427F-B8A6-C8E700D7C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58203125" defaultRowHeight="15" customHeight="1"/>
  <cols>
    <col min="1" max="1" width="7.58203125" style="1" customWidth="1"/>
    <col min="2" max="2" width="61.33203125" style="1" customWidth="1"/>
    <col min="3" max="4" width="7.58203125" style="1" customWidth="1"/>
    <col min="5" max="5" width="64.58203125" style="1" customWidth="1"/>
    <col min="6" max="26" width="7.58203125" style="1" customWidth="1"/>
    <col min="27" max="32" width="12.58203125" style="1" customWidth="1"/>
    <col min="33" max="16384" width="12.58203125" style="1"/>
  </cols>
  <sheetData>
    <row r="1" spans="1:15" ht="14.5" customHeight="1">
      <c r="A1" s="70" t="s">
        <v>0</v>
      </c>
      <c r="B1" s="1" t="s">
        <v>1</v>
      </c>
      <c r="C1" s="106">
        <v>44400</v>
      </c>
      <c r="K1" s="44" t="s">
        <v>2</v>
      </c>
      <c r="L1" s="44" t="s">
        <v>3</v>
      </c>
    </row>
    <row r="2" spans="1:15" ht="14.5" customHeight="1">
      <c r="A2" s="70" t="s">
        <v>4</v>
      </c>
      <c r="B2" s="1" t="str">
        <f>LOOKUP(B1,K1:L50,L1:L50)</f>
        <v>NM</v>
      </c>
      <c r="K2" s="44" t="s">
        <v>5</v>
      </c>
      <c r="L2" s="44" t="s">
        <v>6</v>
      </c>
      <c r="N2" s="1" t="s">
        <v>7</v>
      </c>
    </row>
    <row r="3" spans="1:15" ht="14.5" customHeight="1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1</v>
      </c>
    </row>
    <row r="4" spans="1:15" ht="14.5" customHeight="1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 ht="14.5" customHeight="1">
      <c r="K5" s="44" t="s">
        <v>15</v>
      </c>
      <c r="L5" s="44" t="s">
        <v>16</v>
      </c>
      <c r="N5" s="70"/>
      <c r="O5" s="1">
        <f>IF(N5=$B$2,1,0)</f>
        <v>0</v>
      </c>
    </row>
    <row r="6" spans="1:15" ht="14.5" customHeight="1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 ht="14.5" customHeight="1">
      <c r="B7" s="1" t="s">
        <v>22</v>
      </c>
      <c r="E7" s="1" t="s">
        <v>23</v>
      </c>
      <c r="K7" s="44" t="s">
        <v>24</v>
      </c>
      <c r="L7" s="44" t="s">
        <v>25</v>
      </c>
      <c r="N7" s="70" t="s">
        <v>26</v>
      </c>
      <c r="O7" s="1">
        <f>IF(N7=$B$2,1,0)</f>
        <v>0</v>
      </c>
    </row>
    <row r="8" spans="1:15" ht="14.5" customHeight="1">
      <c r="B8" s="4">
        <v>2019</v>
      </c>
      <c r="E8" s="1" t="s">
        <v>27</v>
      </c>
      <c r="K8" s="44" t="s">
        <v>28</v>
      </c>
      <c r="L8" s="44" t="s">
        <v>29</v>
      </c>
      <c r="N8" s="70"/>
      <c r="O8" s="1">
        <f>SUM(O3:O7)</f>
        <v>1</v>
      </c>
    </row>
    <row r="9" spans="1:15" ht="14.5" customHeight="1">
      <c r="B9" s="1" t="s">
        <v>30</v>
      </c>
      <c r="K9" s="44" t="s">
        <v>31</v>
      </c>
      <c r="L9" s="44" t="s">
        <v>32</v>
      </c>
      <c r="N9" s="1" t="s">
        <v>33</v>
      </c>
    </row>
    <row r="10" spans="1:15" ht="14.5" customHeight="1">
      <c r="B10" s="72" t="s">
        <v>34</v>
      </c>
      <c r="K10" s="44" t="s">
        <v>35</v>
      </c>
      <c r="L10" s="44" t="s">
        <v>36</v>
      </c>
    </row>
    <row r="11" spans="1:15" ht="14.5" customHeight="1">
      <c r="B11" s="1" t="s">
        <v>37</v>
      </c>
      <c r="K11" s="44" t="s">
        <v>38</v>
      </c>
      <c r="L11" s="44" t="s">
        <v>39</v>
      </c>
      <c r="N11" s="71" t="s">
        <v>40</v>
      </c>
    </row>
    <row r="12" spans="1:15" ht="14.5" customHeight="1">
      <c r="K12" s="44" t="s">
        <v>41</v>
      </c>
      <c r="L12" s="44" t="s">
        <v>42</v>
      </c>
      <c r="N12" s="65" t="str">
        <f>IF(O8=1,"TRUE","FALSE")</f>
        <v>TRUE</v>
      </c>
    </row>
    <row r="13" spans="1:15" ht="14.5" customHeight="1">
      <c r="B13" s="2" t="s">
        <v>43</v>
      </c>
      <c r="E13" s="2" t="s">
        <v>44</v>
      </c>
      <c r="F13" s="2"/>
      <c r="G13" s="2"/>
      <c r="H13" s="2"/>
      <c r="K13" s="44" t="s">
        <v>45</v>
      </c>
      <c r="L13" s="44" t="s">
        <v>46</v>
      </c>
    </row>
    <row r="14" spans="1:15" ht="14.5" customHeight="1">
      <c r="B14" s="1" t="s">
        <v>47</v>
      </c>
      <c r="E14" s="1" t="s">
        <v>22</v>
      </c>
      <c r="K14" s="44" t="s">
        <v>48</v>
      </c>
      <c r="L14" s="44" t="s">
        <v>49</v>
      </c>
    </row>
    <row r="15" spans="1:15" ht="14.5" customHeight="1">
      <c r="B15" s="4">
        <v>2018</v>
      </c>
      <c r="E15" s="4">
        <v>2019</v>
      </c>
      <c r="K15" s="44" t="s">
        <v>50</v>
      </c>
      <c r="L15" s="44" t="s">
        <v>51</v>
      </c>
    </row>
    <row r="16" spans="1:15" ht="14.5" customHeight="1">
      <c r="B16" s="1" t="s">
        <v>52</v>
      </c>
      <c r="E16" s="1" t="s">
        <v>53</v>
      </c>
      <c r="F16" s="70" t="s">
        <v>54</v>
      </c>
      <c r="K16" s="44" t="s">
        <v>55</v>
      </c>
      <c r="L16" s="44" t="s">
        <v>56</v>
      </c>
    </row>
    <row r="17" spans="1:12" ht="14.5" customHeight="1">
      <c r="B17" s="5" t="s">
        <v>57</v>
      </c>
      <c r="E17" s="70" t="s">
        <v>58</v>
      </c>
      <c r="K17" s="44" t="s">
        <v>59</v>
      </c>
      <c r="L17" s="44" t="s">
        <v>60</v>
      </c>
    </row>
    <row r="18" spans="1:12" ht="14.5" customHeight="1">
      <c r="B18" s="1" t="s">
        <v>61</v>
      </c>
      <c r="K18" s="44" t="s">
        <v>62</v>
      </c>
      <c r="L18" s="44" t="s">
        <v>63</v>
      </c>
    </row>
    <row r="19" spans="1:12" ht="14.5" customHeight="1">
      <c r="K19" s="44" t="s">
        <v>64</v>
      </c>
      <c r="L19" s="44" t="s">
        <v>65</v>
      </c>
    </row>
    <row r="20" spans="1:12" ht="14.5" customHeight="1">
      <c r="B20" s="2" t="s">
        <v>66</v>
      </c>
      <c r="E20" s="2" t="s">
        <v>67</v>
      </c>
      <c r="K20" s="44" t="s">
        <v>68</v>
      </c>
      <c r="L20" s="44" t="s">
        <v>69</v>
      </c>
    </row>
    <row r="21" spans="1:12" ht="15.75" customHeight="1">
      <c r="B21" s="1" t="s">
        <v>22</v>
      </c>
      <c r="E21" s="1" t="s">
        <v>70</v>
      </c>
      <c r="K21" s="44" t="s">
        <v>71</v>
      </c>
      <c r="L21" s="44" t="s">
        <v>72</v>
      </c>
    </row>
    <row r="22" spans="1:12" ht="15.75" customHeight="1">
      <c r="B22" s="4">
        <v>2019</v>
      </c>
      <c r="E22" s="1">
        <v>2016</v>
      </c>
      <c r="K22" s="44" t="s">
        <v>73</v>
      </c>
      <c r="L22" s="44" t="s">
        <v>74</v>
      </c>
    </row>
    <row r="23" spans="1:12" ht="15.75" customHeight="1">
      <c r="B23" s="1" t="s">
        <v>30</v>
      </c>
      <c r="E23" s="1" t="s">
        <v>75</v>
      </c>
      <c r="K23" s="44" t="s">
        <v>76</v>
      </c>
      <c r="L23" s="44" t="s">
        <v>77</v>
      </c>
    </row>
    <row r="24" spans="1:12" ht="15.75" customHeight="1">
      <c r="B24" s="73" t="s">
        <v>78</v>
      </c>
      <c r="E24" s="1" t="s">
        <v>79</v>
      </c>
      <c r="K24" s="44" t="s">
        <v>80</v>
      </c>
      <c r="L24" s="44" t="s">
        <v>81</v>
      </c>
    </row>
    <row r="25" spans="1:12" ht="15.75" customHeight="1">
      <c r="B25" s="1" t="s">
        <v>82</v>
      </c>
      <c r="E25" s="1" t="s">
        <v>83</v>
      </c>
      <c r="K25" s="44" t="s">
        <v>84</v>
      </c>
      <c r="L25" s="44" t="s">
        <v>85</v>
      </c>
    </row>
    <row r="26" spans="1:12" ht="15.75" customHeight="1">
      <c r="K26" s="44" t="s">
        <v>86</v>
      </c>
      <c r="L26" s="44" t="s">
        <v>87</v>
      </c>
    </row>
    <row r="27" spans="1:12" ht="15.75" customHeight="1">
      <c r="A27" s="70" t="s">
        <v>88</v>
      </c>
      <c r="K27" s="44" t="s">
        <v>89</v>
      </c>
      <c r="L27" s="44" t="s">
        <v>90</v>
      </c>
    </row>
    <row r="28" spans="1:12" ht="15.75" customHeight="1">
      <c r="A28" s="1" t="s">
        <v>91</v>
      </c>
      <c r="K28" s="44" t="s">
        <v>92</v>
      </c>
      <c r="L28" s="44" t="s">
        <v>26</v>
      </c>
    </row>
    <row r="29" spans="1:12" ht="15.75" customHeight="1">
      <c r="A29" s="1" t="s">
        <v>93</v>
      </c>
      <c r="K29" s="44" t="s">
        <v>94</v>
      </c>
      <c r="L29" s="44" t="s">
        <v>95</v>
      </c>
    </row>
    <row r="30" spans="1:12" ht="15.75" customHeight="1">
      <c r="A30" s="1" t="s">
        <v>96</v>
      </c>
      <c r="K30" s="44" t="s">
        <v>97</v>
      </c>
      <c r="L30" s="44" t="s">
        <v>98</v>
      </c>
    </row>
    <row r="31" spans="1:12" ht="15.75" customHeight="1">
      <c r="A31" s="1" t="s">
        <v>99</v>
      </c>
      <c r="K31" s="44" t="s">
        <v>1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58203125" defaultRowHeight="15" customHeight="1"/>
  <cols>
    <col min="1" max="16" width="7.58203125" style="154" customWidth="1"/>
    <col min="17" max="17" width="29.83203125" style="154" customWidth="1"/>
    <col min="18" max="18" width="13" style="154" customWidth="1"/>
    <col min="19" max="33" width="7.58203125" style="15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88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NM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6959</v>
      </c>
      <c r="R6" s="1">
        <f t="shared" si="3"/>
        <v>0.49830923976767982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42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690</v>
      </c>
      <c r="R9" s="1">
        <f t="shared" si="3"/>
        <v>4.9408445960583289E-2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42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25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87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29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32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36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39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42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42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42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46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49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51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56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60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26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63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42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65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69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26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72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74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26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77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81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26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85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26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87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90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26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95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98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26</v>
      </c>
      <c r="J35" s="12" t="s">
        <v>26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26</v>
      </c>
      <c r="J36" s="12" t="s">
        <v>42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26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26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26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26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42</v>
      </c>
      <c r="J41" s="12" t="s">
        <v>42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42</v>
      </c>
      <c r="J42" s="12" t="s">
        <v>87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42</v>
      </c>
      <c r="J43" s="12" t="s">
        <v>42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42</v>
      </c>
      <c r="J44" s="12" t="s">
        <v>87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42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42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6017.1399999999994</v>
      </c>
      <c r="R46" s="1">
        <f t="shared" si="5"/>
        <v>0.43086599496704941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42</v>
      </c>
      <c r="J47" s="12" t="s">
        <v>87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299.08368969999998</v>
      </c>
      <c r="R47" s="1">
        <f t="shared" si="5"/>
        <v>2.1416319304687403E-2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42</v>
      </c>
      <c r="J48" s="12" t="s">
        <v>87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42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42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87</v>
      </c>
      <c r="J51" s="12" t="s">
        <v>87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87</v>
      </c>
      <c r="J52" s="12" t="s">
        <v>87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87</v>
      </c>
      <c r="J53" s="12" t="s">
        <v>87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87</v>
      </c>
      <c r="J54" s="12" t="s">
        <v>87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13965.2236897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87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87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87</v>
      </c>
      <c r="J57" s="12" t="s">
        <v>87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90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UT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AZ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AZ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CO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>
        <f t="shared" si="6"/>
        <v>314.45999999999998</v>
      </c>
      <c r="M80" s="1" t="str">
        <f t="shared" si="7"/>
        <v>TX</v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>
        <f t="shared" si="6"/>
        <v>2859</v>
      </c>
      <c r="M81" s="1" t="str">
        <f t="shared" si="7"/>
        <v>TX</v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56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87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77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77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90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90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77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77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51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90</v>
      </c>
      <c r="J96" s="12" t="s">
        <v>90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90</v>
      </c>
      <c r="J97" s="12" t="s">
        <v>90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90</v>
      </c>
      <c r="J98" s="12" t="s">
        <v>51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90</v>
      </c>
      <c r="J99" s="12" t="s">
        <v>56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90</v>
      </c>
      <c r="J100" s="12" t="s">
        <v>51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90</v>
      </c>
      <c r="J101" s="12" t="s">
        <v>56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90</v>
      </c>
      <c r="J102" s="12" t="s">
        <v>85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90</v>
      </c>
      <c r="J103" s="12" t="s">
        <v>51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77</v>
      </c>
      <c r="J104" s="12" t="s">
        <v>77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77</v>
      </c>
      <c r="J105" s="12" t="s">
        <v>77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77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77</v>
      </c>
      <c r="J107" s="12" t="s">
        <v>77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77</v>
      </c>
      <c r="J108" s="12" t="s">
        <v>51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77</v>
      </c>
      <c r="J109" s="12" t="s">
        <v>77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51</v>
      </c>
      <c r="J110" s="12" t="s">
        <v>85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51</v>
      </c>
      <c r="J111" s="12" t="s">
        <v>77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51</v>
      </c>
      <c r="J112" s="12" t="s">
        <v>51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51</v>
      </c>
      <c r="J113" s="12" t="s">
        <v>51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77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74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>
        <f t="shared" si="6"/>
        <v>2843.68</v>
      </c>
      <c r="M119" s="1" t="str">
        <f t="shared" si="7"/>
        <v>TX</v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56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56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56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56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85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56</v>
      </c>
      <c r="J135" s="12" t="s">
        <v>56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56</v>
      </c>
      <c r="J136" s="12" t="s">
        <v>85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56</v>
      </c>
      <c r="J137" s="12" t="s">
        <v>85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85</v>
      </c>
      <c r="J138" s="12" t="s">
        <v>85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85</v>
      </c>
      <c r="J139" s="12" t="s">
        <v>51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85</v>
      </c>
      <c r="J140" s="12" t="s">
        <v>85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85</v>
      </c>
      <c r="J141" s="12" t="s">
        <v>85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85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85</v>
      </c>
      <c r="J143" s="12" t="s">
        <v>85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85</v>
      </c>
      <c r="J144" s="12" t="s">
        <v>85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85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63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63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63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63</v>
      </c>
      <c r="J153" s="12" t="s">
        <v>63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63</v>
      </c>
      <c r="J154" s="12" t="s">
        <v>81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63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77</v>
      </c>
      <c r="J168" s="12" t="s">
        <v>51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77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51</v>
      </c>
      <c r="J170" s="12" t="s">
        <v>51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51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51</v>
      </c>
      <c r="J172" s="12" t="s">
        <v>85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51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51</v>
      </c>
      <c r="J174" s="12" t="s">
        <v>46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51</v>
      </c>
      <c r="J175" s="12" t="s">
        <v>46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85</v>
      </c>
      <c r="J176" s="12" t="s">
        <v>85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85</v>
      </c>
      <c r="J177" s="12" t="s">
        <v>46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85</v>
      </c>
      <c r="J178" s="12" t="s">
        <v>85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85</v>
      </c>
      <c r="J179" s="12" t="s">
        <v>46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85</v>
      </c>
      <c r="J180" s="12" t="s">
        <v>85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85</v>
      </c>
      <c r="J181" s="12" t="s">
        <v>85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74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74</v>
      </c>
      <c r="J183" s="12" t="s">
        <v>74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46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46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46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46</v>
      </c>
      <c r="J194" s="12" t="s">
        <v>46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46</v>
      </c>
      <c r="J195" s="12" t="s">
        <v>46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46</v>
      </c>
      <c r="J196" s="12" t="s">
        <v>46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46</v>
      </c>
      <c r="J197" s="12" t="s">
        <v>49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46</v>
      </c>
      <c r="J198" s="12" t="s">
        <v>46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46</v>
      </c>
      <c r="J199" s="12" t="s">
        <v>46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46</v>
      </c>
      <c r="J200" s="12" t="s">
        <v>60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46</v>
      </c>
      <c r="J201" s="12" t="s">
        <v>49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46</v>
      </c>
      <c r="J202" s="12" t="s">
        <v>60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46</v>
      </c>
      <c r="J203" s="12" t="s">
        <v>46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46</v>
      </c>
      <c r="J204" s="12" t="s">
        <v>49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46</v>
      </c>
      <c r="J205" s="12" t="s">
        <v>49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85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85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63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81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63</v>
      </c>
      <c r="J211" s="12" t="s">
        <v>81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81</v>
      </c>
      <c r="J212" s="12" t="s">
        <v>81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81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81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81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81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81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36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32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36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32</v>
      </c>
      <c r="J223" s="12" t="s">
        <v>36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32</v>
      </c>
      <c r="J224" s="12" t="s">
        <v>32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60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36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60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60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60</v>
      </c>
      <c r="J231" s="12" t="s">
        <v>60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60</v>
      </c>
      <c r="J232" s="12" t="s">
        <v>60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36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36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36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36</v>
      </c>
      <c r="J236" s="12" t="s">
        <v>32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69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69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32</v>
      </c>
      <c r="J250" s="12" t="s">
        <v>32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74</v>
      </c>
      <c r="J251" s="12" t="s">
        <v>74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74</v>
      </c>
      <c r="J252" s="12" t="s">
        <v>49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74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74</v>
      </c>
      <c r="J254" s="12" t="s">
        <v>49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49</v>
      </c>
      <c r="J255" s="12" t="s">
        <v>49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49</v>
      </c>
      <c r="J256" s="12" t="s">
        <v>49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49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49</v>
      </c>
      <c r="J258" s="12" t="s">
        <v>49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49</v>
      </c>
      <c r="J259" s="12" t="s">
        <v>60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49</v>
      </c>
      <c r="J260" s="12" t="s">
        <v>60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49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49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60</v>
      </c>
      <c r="J263" s="12" t="s">
        <v>60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60</v>
      </c>
      <c r="J264" s="12" t="s">
        <v>60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60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60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60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60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60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60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69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69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69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69</v>
      </c>
      <c r="J292" s="12" t="s">
        <v>69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69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29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98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69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69</v>
      </c>
      <c r="J298" s="12" t="s">
        <v>29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29</v>
      </c>
      <c r="J299" s="12" t="s">
        <v>98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98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72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25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25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95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72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95</v>
      </c>
      <c r="J308" s="12" t="s">
        <v>72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95</v>
      </c>
      <c r="J309" s="12" t="s">
        <v>65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72</v>
      </c>
      <c r="J310" s="12" t="s">
        <v>25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72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25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13965.2236897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8203125" defaultRowHeight="15" customHeight="1"/>
  <cols>
    <col min="1" max="1" width="8.58203125" style="154" customWidth="1"/>
    <col min="2" max="2" width="37.33203125" style="154" customWidth="1"/>
    <col min="3" max="35" width="7.58203125" style="15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5" t="s">
        <v>464</v>
      </c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58203125" defaultRowHeight="15" customHeight="1"/>
  <cols>
    <col min="1" max="1" width="24.08203125" style="154" customWidth="1"/>
    <col min="2" max="2" width="14.58203125" style="154" customWidth="1"/>
    <col min="3" max="3" width="19.08203125" style="154" customWidth="1"/>
    <col min="4" max="4" width="13.08203125" style="154" customWidth="1"/>
    <col min="6" max="52" width="7.58203125" style="154" customWidth="1"/>
    <col min="53" max="53" width="8.58203125" style="154" customWidth="1"/>
    <col min="54" max="54" width="13.58203125" style="154" customWidth="1"/>
  </cols>
  <sheetData>
    <row r="2" spans="1:5" ht="14.5" customHeight="1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 ht="14.5" customHeight="1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 ht="14.5" customHeight="1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 ht="14.5" customHeight="1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 ht="14.5" customHeight="1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0.49830923976767982</v>
      </c>
      <c r="D6" s="1">
        <f t="shared" si="0"/>
        <v>0.49830923976767982</v>
      </c>
      <c r="E6" s="1">
        <f t="shared" si="1"/>
        <v>0.95879302271969769</v>
      </c>
    </row>
    <row r="7" spans="1:5" ht="14.5" customHeight="1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 ht="14.5" customHeight="1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4.9408445960583289E-2</v>
      </c>
      <c r="D8" s="1">
        <f t="shared" si="0"/>
        <v>0</v>
      </c>
      <c r="E8" s="1">
        <f t="shared" si="1"/>
        <v>0</v>
      </c>
    </row>
    <row r="9" spans="1:5" ht="14.5" customHeight="1">
      <c r="A9" s="4" t="s">
        <v>25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 ht="14.5" customHeight="1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 ht="14.5" customHeight="1">
      <c r="A11" s="4" t="s">
        <v>29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 ht="14.5" customHeight="1">
      <c r="A12" s="4" t="s">
        <v>32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 ht="14.5" customHeight="1">
      <c r="A13" s="4" t="s">
        <v>36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 ht="14.5" customHeight="1">
      <c r="A14" s="4" t="s">
        <v>39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 ht="14.5" customHeight="1">
      <c r="A15" s="4" t="s">
        <v>51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 ht="14.5" customHeight="1">
      <c r="A16" s="4" t="s">
        <v>42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 ht="14.5" customHeight="1">
      <c r="A17" s="4" t="s">
        <v>46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 ht="14.5" customHeight="1">
      <c r="A18" s="4" t="s">
        <v>49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 ht="14.5" customHeight="1">
      <c r="A19" s="4" t="s">
        <v>56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 ht="14.5" customHeight="1">
      <c r="A20" s="4" t="s">
        <v>60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63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72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69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65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74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77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85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81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87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90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95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98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26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0.43086599496704941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2.1416319304687403E-2</v>
      </c>
      <c r="D47" s="1">
        <f t="shared" si="2"/>
        <v>2.1416319304687403E-2</v>
      </c>
      <c r="E47" s="1">
        <f t="shared" si="3"/>
        <v>4.1206977280302211E-2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0.51972555907236728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0.32795258888676948</v>
      </c>
      <c r="C60" s="1">
        <f>SUMIFS('ReEDs Generation Data'!H$729:H$1448,'ReEDs Generation Data'!$E$729:$E$1448,Calculations!$A60)</f>
        <v>0.29941290241020146</v>
      </c>
      <c r="D60" s="1">
        <f>SUMIFS('ReEDs Generation Data'!I$729:I$1448,'ReEDs Generation Data'!$E$729:$E$1448,Calculations!$A60)</f>
        <v>0.28685865603041644</v>
      </c>
      <c r="E60" s="1">
        <f>SUMIFS('ReEDs Generation Data'!J$729:J$1448,'ReEDs Generation Data'!$E$729:$E$1448,Calculations!$A60)</f>
        <v>0.27551458125906153</v>
      </c>
      <c r="F60" s="1">
        <f>SUMIFS('ReEDs Generation Data'!K$729:K$1448,'ReEDs Generation Data'!$E$729:$E$1448,Calculations!$A60)</f>
        <v>0.26340253294891008</v>
      </c>
      <c r="G60" s="1">
        <f>SUMIFS('ReEDs Generation Data'!L$729:L$1448,'ReEDs Generation Data'!$E$729:$E$1448,Calculations!$A60)</f>
        <v>0.25110980735481403</v>
      </c>
      <c r="H60" s="1">
        <f>SUMIFS('ReEDs Generation Data'!M$729:M$1448,'ReEDs Generation Data'!$E$729:$E$1448,Calculations!$A60)</f>
        <v>0.24951590219013783</v>
      </c>
      <c r="I60" s="1">
        <f>SUMIFS('ReEDs Generation Data'!N$729:N$1448,'ReEDs Generation Data'!$E$729:$E$1448,Calculations!$A60)</f>
        <v>0.24795583707369004</v>
      </c>
      <c r="J60" s="1">
        <f>SUMIFS('ReEDs Generation Data'!O$729:O$1448,'ReEDs Generation Data'!$E$729:$E$1448,Calculations!$A60)</f>
        <v>0.24620571176738981</v>
      </c>
      <c r="K60" s="1">
        <f>SUMIFS('ReEDs Generation Data'!P$729:P$1448,'ReEDs Generation Data'!$E$729:$E$1448,Calculations!$A60)</f>
        <v>0.24455668771301065</v>
      </c>
      <c r="L60" s="1">
        <f>SUMIFS('ReEDs Generation Data'!Q$729:Q$1448,'ReEDs Generation Data'!$E$729:$E$1448,Calculations!$A60)</f>
        <v>0.24478854715251008</v>
      </c>
      <c r="M60" s="1">
        <f>SUMIFS('ReEDs Generation Data'!R$729:R$1448,'ReEDs Generation Data'!$E$729:$E$1448,Calculations!$A60)</f>
        <v>0.24502384152601614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0.16218672436260642</v>
      </c>
      <c r="C61" s="1">
        <f>SUMIFS('ReEDs Generation Data'!H$729:H$1448,'ReEDs Generation Data'!$E$729:$E$1448,Calculations!$A61)</f>
        <v>0.17800639061520368</v>
      </c>
      <c r="D61" s="1">
        <f>SUMIFS('ReEDs Generation Data'!I$729:I$1448,'ReEDs Generation Data'!$E$729:$E$1448,Calculations!$A61)</f>
        <v>0.21447979532181199</v>
      </c>
      <c r="E61" s="1">
        <f>SUMIFS('ReEDs Generation Data'!J$729:J$1448,'ReEDs Generation Data'!$E$729:$E$1448,Calculations!$A61)</f>
        <v>0.24753634611849454</v>
      </c>
      <c r="F61" s="1">
        <f>SUMIFS('ReEDs Generation Data'!K$729:K$1448,'ReEDs Generation Data'!$E$729:$E$1448,Calculations!$A61)</f>
        <v>0.27523162436058635</v>
      </c>
      <c r="G61" s="1">
        <f>SUMIFS('ReEDs Generation Data'!L$729:L$1448,'ReEDs Generation Data'!$E$729:$E$1448,Calculations!$A61)</f>
        <v>0.30192153536147148</v>
      </c>
      <c r="H61" s="1">
        <f>SUMIFS('ReEDs Generation Data'!M$729:M$1448,'ReEDs Generation Data'!$E$729:$E$1448,Calculations!$A61)</f>
        <v>0.30626871715424808</v>
      </c>
      <c r="I61" s="1">
        <f>SUMIFS('ReEDs Generation Data'!N$729:N$1448,'ReEDs Generation Data'!$E$729:$E$1448,Calculations!$A61)</f>
        <v>0.31053694897618156</v>
      </c>
      <c r="J61" s="1">
        <f>SUMIFS('ReEDs Generation Data'!O$729:O$1448,'ReEDs Generation Data'!$E$729:$E$1448,Calculations!$A61)</f>
        <v>0.3128922867926866</v>
      </c>
      <c r="K61" s="1">
        <f>SUMIFS('ReEDs Generation Data'!P$729:P$1448,'ReEDs Generation Data'!$E$729:$E$1448,Calculations!$A61)</f>
        <v>0.3151186833664964</v>
      </c>
      <c r="L61" s="1">
        <f>SUMIFS('ReEDs Generation Data'!Q$729:Q$1448,'ReEDs Generation Data'!$E$729:$E$1448,Calculations!$A61)</f>
        <v>0.31379769789411771</v>
      </c>
      <c r="M61" s="1">
        <f>SUMIFS('ReEDs Generation Data'!R$729:R$1448,'ReEDs Generation Data'!$E$729:$E$1448,Calculations!$A61)</f>
        <v>0.31247236828278063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0.32411424247437942</v>
      </c>
      <c r="C62" s="1">
        <f>SUMIFS('ReEDs Generation Data'!H$729:H$1448,'ReEDs Generation Data'!$E$729:$E$1448,Calculations!$A62)</f>
        <v>0.32429506289070681</v>
      </c>
      <c r="D62" s="1">
        <f>SUMIFS('ReEDs Generation Data'!I$729:I$1448,'ReEDs Generation Data'!$E$729:$E$1448,Calculations!$A62)</f>
        <v>0.30868431829345921</v>
      </c>
      <c r="E62" s="1">
        <f>SUMIFS('ReEDs Generation Data'!J$729:J$1448,'ReEDs Generation Data'!$E$729:$E$1448,Calculations!$A62)</f>
        <v>0.29450747297955421</v>
      </c>
      <c r="F62" s="1">
        <f>SUMIFS('ReEDs Generation Data'!K$729:K$1448,'ReEDs Generation Data'!$E$729:$E$1448,Calculations!$A62)</f>
        <v>0.28418105348430611</v>
      </c>
      <c r="G62" s="1">
        <f>SUMIFS('ReEDs Generation Data'!L$729:L$1448,'ReEDs Generation Data'!$E$729:$E$1448,Calculations!$A62)</f>
        <v>0.27455426052156801</v>
      </c>
      <c r="H62" s="1">
        <f>SUMIFS('ReEDs Generation Data'!M$729:M$1448,'ReEDs Generation Data'!$E$729:$E$1448,Calculations!$A62)</f>
        <v>0.27236549210618988</v>
      </c>
      <c r="I62" s="1">
        <f>SUMIFS('ReEDs Generation Data'!N$729:N$1448,'ReEDs Generation Data'!$E$729:$E$1448,Calculations!$A62)</f>
        <v>0.27021134575297945</v>
      </c>
      <c r="J62" s="1">
        <f>SUMIFS('ReEDs Generation Data'!O$729:O$1448,'ReEDs Generation Data'!$E$729:$E$1448,Calculations!$A62)</f>
        <v>0.26939520893553676</v>
      </c>
      <c r="K62" s="1">
        <f>SUMIFS('ReEDs Generation Data'!P$729:P$1448,'ReEDs Generation Data'!$E$729:$E$1448,Calculations!$A62)</f>
        <v>0.26858398733406003</v>
      </c>
      <c r="L62" s="1">
        <f>SUMIFS('ReEDs Generation Data'!Q$729:Q$1448,'ReEDs Generation Data'!$E$729:$E$1448,Calculations!$A62)</f>
        <v>0.26863884627754731</v>
      </c>
      <c r="M62" s="1">
        <f>SUMIFS('ReEDs Generation Data'!R$729:R$1448,'ReEDs Generation Data'!$E$729:$E$1448,Calculations!$A62)</f>
        <v>0.2686937276357626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7.3955986373469021E-2</v>
      </c>
      <c r="C63" s="1">
        <f>SUMIFS('ReEDs Generation Data'!H$729:H$1448,'ReEDs Generation Data'!$E$729:$E$1448,Calculations!$A63)</f>
        <v>8.1779877709126411E-2</v>
      </c>
      <c r="D63" s="1">
        <f>SUMIFS('ReEDs Generation Data'!I$729:I$1448,'ReEDs Generation Data'!$E$729:$E$1448,Calculations!$A63)</f>
        <v>7.7880714576310628E-2</v>
      </c>
      <c r="E63" s="1">
        <f>SUMIFS('ReEDs Generation Data'!J$729:J$1448,'ReEDs Generation Data'!$E$729:$E$1448,Calculations!$A63)</f>
        <v>7.4340749544170581E-2</v>
      </c>
      <c r="F63" s="1">
        <f>SUMIFS('ReEDs Generation Data'!K$729:K$1448,'ReEDs Generation Data'!$E$729:$E$1448,Calculations!$A63)</f>
        <v>7.1816589775771933E-2</v>
      </c>
      <c r="G63" s="1">
        <f>SUMIFS('ReEDs Generation Data'!L$729:L$1448,'ReEDs Generation Data'!$E$729:$E$1448,Calculations!$A63)</f>
        <v>6.948086761615746E-2</v>
      </c>
      <c r="H63" s="1">
        <f>SUMIFS('ReEDs Generation Data'!M$729:M$1448,'ReEDs Generation Data'!$E$729:$E$1448,Calculations!$A63)</f>
        <v>6.8940890334561286E-2</v>
      </c>
      <c r="I63" s="1">
        <f>SUMIFS('ReEDs Generation Data'!N$729:N$1448,'ReEDs Generation Data'!$E$729:$E$1448,Calculations!$A63)</f>
        <v>6.8409749029238423E-2</v>
      </c>
      <c r="J63" s="1">
        <f>SUMIFS('ReEDs Generation Data'!O$729:O$1448,'ReEDs Generation Data'!$E$729:$E$1448,Calculations!$A63)</f>
        <v>6.8168940736156272E-2</v>
      </c>
      <c r="K63" s="1">
        <f>SUMIFS('ReEDs Generation Data'!P$729:P$1448,'ReEDs Generation Data'!$E$729:$E$1448,Calculations!$A63)</f>
        <v>6.7932674895498854E-2</v>
      </c>
      <c r="L63" s="1">
        <f>SUMIFS('ReEDs Generation Data'!Q$729:Q$1448,'ReEDs Generation Data'!$E$729:$E$1448,Calculations!$A63)</f>
        <v>6.7952761500906247E-2</v>
      </c>
      <c r="M63" s="1">
        <f>SUMIFS('ReEDs Generation Data'!R$729:R$1448,'ReEDs Generation Data'!$E$729:$E$1448,Calculations!$A63)</f>
        <v>6.7972970363374824E-2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8.3716886642798485E-3</v>
      </c>
      <c r="C64" s="1">
        <f>SUMIFS('ReEDs Generation Data'!H$729:H$1448,'ReEDs Generation Data'!$E$729:$E$1448,Calculations!$A64)</f>
        <v>8.3829381834329489E-3</v>
      </c>
      <c r="D64" s="1">
        <f>SUMIFS('ReEDs Generation Data'!I$729:I$1448,'ReEDs Generation Data'!$E$729:$E$1448,Calculations!$A64)</f>
        <v>8.0288829078874902E-3</v>
      </c>
      <c r="E64" s="1">
        <f>SUMIFS('ReEDs Generation Data'!J$729:J$1448,'ReEDs Generation Data'!$E$729:$E$1448,Calculations!$A64)</f>
        <v>7.7086530254179605E-3</v>
      </c>
      <c r="F64" s="1">
        <f>SUMIFS('ReEDs Generation Data'!K$729:K$1448,'ReEDs Generation Data'!$E$729:$E$1448,Calculations!$A64)</f>
        <v>7.552070977887711E-3</v>
      </c>
      <c r="G64" s="1">
        <f>SUMIFS('ReEDs Generation Data'!L$729:L$1448,'ReEDs Generation Data'!$E$729:$E$1448,Calculations!$A64)</f>
        <v>7.4308874577643062E-3</v>
      </c>
      <c r="H64" s="1">
        <f>SUMIFS('ReEDs Generation Data'!M$729:M$1448,'ReEDs Generation Data'!$E$729:$E$1448,Calculations!$A64)</f>
        <v>7.377885792019423E-3</v>
      </c>
      <c r="I64" s="1">
        <f>SUMIFS('ReEDs Generation Data'!N$729:N$1448,'ReEDs Generation Data'!$E$729:$E$1448,Calculations!$A64)</f>
        <v>7.3259446922664742E-3</v>
      </c>
      <c r="J64" s="1">
        <f>SUMIFS('ReEDs Generation Data'!O$729:O$1448,'ReEDs Generation Data'!$E$729:$E$1448,Calculations!$A64)</f>
        <v>7.2491234205899454E-3</v>
      </c>
      <c r="K64" s="1">
        <f>SUMIFS('ReEDs Generation Data'!P$729:P$1448,'ReEDs Generation Data'!$E$729:$E$1448,Calculations!$A64)</f>
        <v>7.1768952283312575E-3</v>
      </c>
      <c r="L64" s="1">
        <f>SUMIFS('ReEDs Generation Data'!Q$729:Q$1448,'ReEDs Generation Data'!$E$729:$E$1448,Calculations!$A64)</f>
        <v>7.1630322447069628E-3</v>
      </c>
      <c r="M64" s="1">
        <f>SUMIFS('ReEDs Generation Data'!R$729:R$1448,'ReEDs Generation Data'!$E$729:$E$1448,Calculations!$A64)</f>
        <v>7.1491053517639715E-3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8.488708625483353E-2</v>
      </c>
      <c r="C65" s="1">
        <f>SUMIFS('ReEDs Generation Data'!H$729:H$1448,'ReEDs Generation Data'!$E$729:$E$1448,Calculations!$A65)</f>
        <v>8.9576063015538776E-2</v>
      </c>
      <c r="D65" s="1">
        <f>SUMIFS('ReEDs Generation Data'!I$729:I$1448,'ReEDs Generation Data'!$E$729:$E$1448,Calculations!$A65)</f>
        <v>8.6391174414861813E-2</v>
      </c>
      <c r="E65" s="1">
        <f>SUMIFS('ReEDs Generation Data'!J$729:J$1448,'ReEDs Generation Data'!$E$729:$E$1448,Calculations!$A65)</f>
        <v>8.3504974069150417E-2</v>
      </c>
      <c r="F65" s="1">
        <f>SUMIFS('ReEDs Generation Data'!K$729:K$1448,'ReEDs Generation Data'!$E$729:$E$1448,Calculations!$A65)</f>
        <v>8.1481992408450679E-2</v>
      </c>
      <c r="G65" s="1">
        <f>SUMIFS('ReEDs Generation Data'!L$729:L$1448,'ReEDs Generation Data'!$E$729:$E$1448,Calculations!$A65)</f>
        <v>7.9675874117977719E-2</v>
      </c>
      <c r="H65" s="1">
        <f>SUMIFS('ReEDs Generation Data'!M$729:M$1448,'ReEDs Generation Data'!$E$729:$E$1448,Calculations!$A65)</f>
        <v>7.9823924210643049E-2</v>
      </c>
      <c r="I65" s="1">
        <f>SUMIFS('ReEDs Generation Data'!N$729:N$1448,'ReEDs Generation Data'!$E$729:$E$1448,Calculations!$A65)</f>
        <v>7.9970534682265879E-2</v>
      </c>
      <c r="J65" s="1">
        <f>SUMIFS('ReEDs Generation Data'!O$729:O$1448,'ReEDs Generation Data'!$E$729:$E$1448,Calculations!$A65)</f>
        <v>8.0562355025807539E-2</v>
      </c>
      <c r="K65" s="1">
        <f>SUMIFS('ReEDs Generation Data'!P$729:P$1448,'ReEDs Generation Data'!$E$729:$E$1448,Calculations!$A65)</f>
        <v>8.1166120071295728E-2</v>
      </c>
      <c r="L65" s="1">
        <f>SUMIFS('ReEDs Generation Data'!Q$729:Q$1448,'ReEDs Generation Data'!$E$729:$E$1448,Calculations!$A65)</f>
        <v>8.2188065049337886E-2</v>
      </c>
      <c r="M65" s="1">
        <f>SUMIFS('ReEDs Generation Data'!R$729:R$1448,'ReEDs Generation Data'!$E$729:$E$1448,Calculations!$A65)</f>
        <v>8.3210781998645761E-2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1.7977387282387264E-2</v>
      </c>
      <c r="C66" s="1">
        <f>SUMIFS('ReEDs Generation Data'!H$729:H$1448,'ReEDs Generation Data'!$E$729:$E$1448,Calculations!$A66)</f>
        <v>1.7987416704815799E-2</v>
      </c>
      <c r="D66" s="1">
        <f>SUMIFS('ReEDs Generation Data'!I$729:I$1448,'ReEDs Generation Data'!$E$729:$E$1448,Calculations!$A66)</f>
        <v>1.7121547931976115E-2</v>
      </c>
      <c r="E66" s="1">
        <f>SUMIFS('ReEDs Generation Data'!J$729:J$1448,'ReEDs Generation Data'!$E$729:$E$1448,Calculations!$A66)</f>
        <v>1.6335212111911947E-2</v>
      </c>
      <c r="F66" s="1">
        <f>SUMIFS('ReEDs Generation Data'!K$729:K$1448,'ReEDs Generation Data'!$E$729:$E$1448,Calculations!$A66)</f>
        <v>1.5762444802801354E-2</v>
      </c>
      <c r="G66" s="1">
        <f>SUMIFS('ReEDs Generation Data'!L$729:L$1448,'ReEDs Generation Data'!$E$729:$E$1448,Calculations!$A66)</f>
        <v>1.5228483122940329E-2</v>
      </c>
      <c r="H66" s="1">
        <f>SUMIFS('ReEDs Generation Data'!M$729:M$1448,'ReEDs Generation Data'!$E$729:$E$1448,Calculations!$A66)</f>
        <v>1.5107080443519907E-2</v>
      </c>
      <c r="I66" s="1">
        <f>SUMIFS('ReEDs Generation Data'!N$729:N$1448,'ReEDs Generation Data'!$E$729:$E$1448,Calculations!$A66)</f>
        <v>1.4987598118525604E-2</v>
      </c>
      <c r="J66" s="1">
        <f>SUMIFS('ReEDs Generation Data'!O$729:O$1448,'ReEDs Generation Data'!$E$729:$E$1448,Calculations!$A66)</f>
        <v>1.4942330105831769E-2</v>
      </c>
      <c r="K66" s="1">
        <f>SUMIFS('ReEDs Generation Data'!P$729:P$1448,'ReEDs Generation Data'!$E$729:$E$1448,Calculations!$A66)</f>
        <v>1.4897334721518357E-2</v>
      </c>
      <c r="L66" s="1">
        <f>SUMIFS('ReEDs Generation Data'!Q$729:Q$1448,'ReEDs Generation Data'!$E$729:$E$1448,Calculations!$A66)</f>
        <v>1.4900377538968911E-2</v>
      </c>
      <c r="M66" s="1">
        <f>SUMIFS('ReEDs Generation Data'!R$729:R$1448,'ReEDs Generation Data'!$E$729:$E$1448,Calculations!$A66)</f>
        <v>1.4903421599679379E-2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3.4268494863850892E-6</v>
      </c>
      <c r="C67" s="1">
        <f>SUMIFS('ReEDs Generation Data'!H$729:H$1448,'ReEDs Generation Data'!$E$729:$E$1448,Calculations!$A67)</f>
        <v>6.9124039727939516E-6</v>
      </c>
      <c r="D67" s="1">
        <f>SUMIFS('ReEDs Generation Data'!I$729:I$1448,'ReEDs Generation Data'!$E$729:$E$1448,Calculations!$A67)</f>
        <v>1.3064344336767076E-5</v>
      </c>
      <c r="E67" s="1">
        <f>SUMIFS('ReEDs Generation Data'!J$729:J$1448,'ReEDs Generation Data'!$E$729:$E$1448,Calculations!$A67)</f>
        <v>1.9396229963005685E-5</v>
      </c>
      <c r="F67" s="1">
        <f>SUMIFS('ReEDs Generation Data'!K$729:K$1448,'ReEDs Generation Data'!$E$729:$E$1448,Calculations!$A67)</f>
        <v>2.1307788024950816E-5</v>
      </c>
      <c r="G67" s="1">
        <f>SUMIFS('ReEDs Generation Data'!L$729:L$1448,'ReEDs Generation Data'!$E$729:$E$1448,Calculations!$A67)</f>
        <v>2.3637318382271523E-5</v>
      </c>
      <c r="H67" s="1">
        <f>SUMIFS('ReEDs Generation Data'!M$729:M$1448,'ReEDs Generation Data'!$E$729:$E$1448,Calculations!$A67)</f>
        <v>2.3886594551068868E-5</v>
      </c>
      <c r="I67" s="1">
        <f>SUMIFS('ReEDs Generation Data'!N$729:N$1448,'ReEDs Generation Data'!$E$729:$E$1448,Calculations!$A67)</f>
        <v>2.4141184427423533E-5</v>
      </c>
      <c r="J67" s="1">
        <f>SUMIFS('ReEDs Generation Data'!O$729:O$1448,'ReEDs Generation Data'!$E$729:$E$1448,Calculations!$A67)</f>
        <v>2.2994043219075539E-5</v>
      </c>
      <c r="K67" s="1">
        <f>SUMIFS('ReEDs Generation Data'!P$729:P$1448,'ReEDs Generation Data'!$E$729:$E$1448,Calculations!$A67)</f>
        <v>2.1950976354821615E-5</v>
      </c>
      <c r="L67" s="1">
        <f>SUMIFS('ReEDs Generation Data'!Q$729:Q$1448,'ReEDs Generation Data'!$E$729:$E$1448,Calculations!$A67)</f>
        <v>2.2150634526918299E-5</v>
      </c>
      <c r="M67" s="1">
        <f>SUMIFS('ReEDs Generation Data'!R$729:R$1448,'ReEDs Generation Data'!$E$729:$E$1448,Calculations!$A67)</f>
        <v>2.2353958075554473E-5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2.3333565527106339E-4</v>
      </c>
      <c r="C68" s="1">
        <f>SUMIFS('ReEDs Generation Data'!H$729:H$1448,'ReEDs Generation Data'!$E$729:$E$1448,Calculations!$A68)</f>
        <v>2.3533427962014222E-4</v>
      </c>
      <c r="D68" s="1">
        <f>SUMIFS('ReEDs Generation Data'!I$729:I$1448,'ReEDs Generation Data'!$E$729:$E$1448,Calculations!$A68)</f>
        <v>2.3872645191567963E-4</v>
      </c>
      <c r="E68" s="1">
        <f>SUMIFS('ReEDs Generation Data'!J$729:J$1448,'ReEDs Generation Data'!$E$729:$E$1448,Calculations!$A68)</f>
        <v>2.4221784580591009E-4</v>
      </c>
      <c r="F68" s="1">
        <f>SUMIFS('ReEDs Generation Data'!K$729:K$1448,'ReEDs Generation Data'!$E$729:$E$1448,Calculations!$A68)</f>
        <v>2.660891587765427E-4</v>
      </c>
      <c r="G68" s="1">
        <f>SUMIFS('ReEDs Generation Data'!L$729:L$1448,'ReEDs Generation Data'!$E$729:$E$1448,Calculations!$A68)</f>
        <v>2.9518006076965632E-4</v>
      </c>
      <c r="H68" s="1">
        <f>SUMIFS('ReEDs Generation Data'!M$729:M$1448,'ReEDs Generation Data'!$E$729:$E$1448,Calculations!$A68)</f>
        <v>2.9829299234099803E-4</v>
      </c>
      <c r="I68" s="1">
        <f>SUMIFS('ReEDs Generation Data'!N$729:N$1448,'ReEDs Generation Data'!$E$729:$E$1448,Calculations!$A68)</f>
        <v>3.0147228086934791E-4</v>
      </c>
      <c r="J68" s="1">
        <f>SUMIFS('ReEDs Generation Data'!O$729:O$1448,'ReEDs Generation Data'!$E$729:$E$1448,Calculations!$A68)</f>
        <v>2.8714691594785554E-4</v>
      </c>
      <c r="K68" s="1">
        <f>SUMIFS('ReEDs Generation Data'!P$729:P$1448,'ReEDs Generation Data'!$E$729:$E$1448,Calculations!$A68)</f>
        <v>2.7412121923395873E-4</v>
      </c>
      <c r="L68" s="1">
        <f>SUMIFS('ReEDs Generation Data'!Q$729:Q$1448,'ReEDs Generation Data'!$E$729:$E$1448,Calculations!$A68)</f>
        <v>2.7661452707960924E-4</v>
      </c>
      <c r="M68" s="1">
        <f>SUMIFS('ReEDs Generation Data'!R$729:R$1448,'ReEDs Generation Data'!$E$729:$E$1448,Calculations!$A68)</f>
        <v>2.7915360771776416E-4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2.1320376543964903E-6</v>
      </c>
      <c r="C70" s="1">
        <f>SUMIFS('ReEDs Generation Data'!H$729:H$1448,'ReEDs Generation Data'!$E$729:$E$1448,Calculations!$A70)</f>
        <v>1.2891369032382261E-6</v>
      </c>
      <c r="D70" s="1">
        <f>SUMIFS('ReEDs Generation Data'!I$729:I$1448,'ReEDs Generation Data'!$E$729:$E$1448,Calculations!$A70)</f>
        <v>6.5385943654357474E-7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3.1540115886315178E-4</v>
      </c>
      <c r="C73" s="1">
        <f>SUMIFS('ReEDs Generation Data'!H$729:H$1448,'ReEDs Generation Data'!$E$729:$E$1448,Calculations!$A73)</f>
        <v>3.1581265047774562E-4</v>
      </c>
      <c r="D73" s="1">
        <f>SUMIFS('ReEDs Generation Data'!I$729:I$1448,'ReEDs Generation Data'!$E$729:$E$1448,Calculations!$A73)</f>
        <v>3.0246586758730297E-4</v>
      </c>
      <c r="E73" s="1">
        <f>SUMIFS('ReEDs Generation Data'!J$729:J$1448,'ReEDs Generation Data'!$E$729:$E$1448,Calculations!$A73)</f>
        <v>2.9039681646984383E-4</v>
      </c>
      <c r="F73" s="1">
        <f>SUMIFS('ReEDs Generation Data'!K$729:K$1448,'ReEDs Generation Data'!$E$729:$E$1448,Calculations!$A73)</f>
        <v>2.8429429448428726E-4</v>
      </c>
      <c r="G73" s="1">
        <f>SUMIFS('ReEDs Generation Data'!L$729:L$1448,'ReEDs Generation Data'!$E$729:$E$1448,Calculations!$A73)</f>
        <v>2.7946706815461719E-4</v>
      </c>
      <c r="H73" s="1">
        <f>SUMIFS('ReEDs Generation Data'!M$729:M$1448,'ReEDs Generation Data'!$E$729:$E$1448,Calculations!$A73)</f>
        <v>2.7792818178834565E-4</v>
      </c>
      <c r="I73" s="1">
        <f>SUMIFS('ReEDs Generation Data'!N$729:N$1448,'ReEDs Generation Data'!$E$729:$E$1448,Calculations!$A73)</f>
        <v>2.7642820955581075E-4</v>
      </c>
      <c r="J73" s="1">
        <f>SUMIFS('ReEDs Generation Data'!O$729:O$1448,'ReEDs Generation Data'!$E$729:$E$1448,Calculations!$A73)</f>
        <v>2.7390225683443888E-4</v>
      </c>
      <c r="K73" s="1">
        <f>SUMIFS('ReEDs Generation Data'!P$729:P$1448,'ReEDs Generation Data'!$E$729:$E$1448,Calculations!$A73)</f>
        <v>2.7154447419987156E-4</v>
      </c>
      <c r="L73" s="1">
        <f>SUMIFS('ReEDs Generation Data'!Q$729:Q$1448,'ReEDs Generation Data'!$E$729:$E$1448,Calculations!$A73)</f>
        <v>2.7190718029819515E-4</v>
      </c>
      <c r="M73" s="1">
        <f>SUMIFS('ReEDs Generation Data'!R$729:R$1448,'ReEDs Generation Data'!$E$729:$E$1448,Calculations!$A73)</f>
        <v>2.722756761832976E-4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58203125" defaultRowHeight="15" customHeight="1"/>
  <cols>
    <col min="1" max="3" width="7.58203125" style="154" customWidth="1"/>
    <col min="4" max="4" width="23.58203125" style="154" customWidth="1"/>
    <col min="5" max="5" width="32.83203125" style="154" customWidth="1"/>
    <col min="6" max="20" width="7.58203125" style="154" customWidth="1"/>
    <col min="21" max="21" width="13.58203125" style="154" customWidth="1"/>
    <col min="22" max="42" width="7.58203125" style="154" customWidth="1"/>
  </cols>
  <sheetData>
    <row r="1" spans="1:42" ht="14.5" customHeight="1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ht="14.5" customHeight="1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 ht="14.5" customHeight="1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 ht="14.5" customHeight="1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 ht="14.5" customHeight="1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 ht="14.5" customHeight="1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 ht="14.5" customHeight="1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 ht="14.5" customHeight="1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 ht="14.5" customHeight="1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 ht="14.5" customHeight="1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 ht="14.5" customHeight="1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 ht="14.5" customHeight="1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 ht="14.5" customHeight="1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 ht="14.5" customHeight="1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 ht="14.5" customHeight="1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 ht="14.5" customHeight="1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 ht="14.5" customHeight="1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 ht="14.5" customHeight="1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 ht="14.5" customHeight="1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 ht="14.5" customHeight="1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25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25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25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25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25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25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25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25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25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25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25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25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25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25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25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29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29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29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29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29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29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29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29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29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29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29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29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29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29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29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32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32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32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32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32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32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32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32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32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32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32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32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32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32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32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36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36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36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36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36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36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36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36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36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36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36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36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36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36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36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51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51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51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51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51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51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51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51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51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51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51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51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51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51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51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42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42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42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42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42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42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42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42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42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42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42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42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42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42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42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46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46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46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46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46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46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46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46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46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46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46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46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46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46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46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49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49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49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49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49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49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49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49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49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49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49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49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49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49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49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56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56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56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56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56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56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56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56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56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56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56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56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56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56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56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60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60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60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60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60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60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60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60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60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60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60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60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60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60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60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63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63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63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63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63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63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63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63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63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63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63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63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63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63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63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72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72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72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72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72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72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72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72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72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72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72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72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72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72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72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69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69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69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69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69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69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69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69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69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69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69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69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69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69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69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65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65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65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65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65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65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65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65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65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65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65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65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65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65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65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74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74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74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74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74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74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74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74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74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74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74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74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74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74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74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77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77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77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77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77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77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77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77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77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77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77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77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77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77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77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85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85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85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85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85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85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85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85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85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85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85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85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85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85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85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81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81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81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81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81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81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81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81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81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81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81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81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81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81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81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87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87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87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87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87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87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87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87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87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87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87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87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87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87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87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90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90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90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90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90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90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90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90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90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90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90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90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90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90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90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95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95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95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95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95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95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95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95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95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95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95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95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95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95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95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98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98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98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98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98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98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98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98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98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98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98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98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98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98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98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26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26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26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26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26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26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26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26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26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26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26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26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26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26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26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0.32813068211964658</v>
      </c>
      <c r="G760" s="44">
        <f>G34/SUMIFS(G$3:G$722,$B$3:$B$722,$B760)*SUMIFS(Calculations!$E$3:$E$53,Calculations!$A$3:$A$53,$B760)</f>
        <v>0.29937202966586413</v>
      </c>
      <c r="H760" s="44">
        <f>H34/SUMIFS(H$3:H$722,$B$3:$B$722,$B760)*SUMIFS(Calculations!$E$3:$E$53,Calculations!$A$3:$A$53,$B760)</f>
        <v>0.27058128882577676</v>
      </c>
      <c r="I760" s="44">
        <f>I34/SUMIFS(I$3:I$722,$B$3:$B$722,$B760)*SUMIFS(Calculations!$E$3:$E$53,Calculations!$A$3:$A$53,$B760)</f>
        <v>0.25755618953810477</v>
      </c>
      <c r="J760" s="44">
        <f>J34/SUMIFS(J$3:J$722,$B$3:$B$722,$B760)*SUMIFS(Calculations!$E$3:$E$53,Calculations!$A$3:$A$53,$B760)</f>
        <v>0.2457274893342633</v>
      </c>
      <c r="K760" s="44">
        <f>K34/SUMIFS(K$3:K$722,$B$3:$B$722,$B760)*SUMIFS(Calculations!$E$3:$E$53,Calculations!$A$3:$A$53,$B760)</f>
        <v>0.23711145962639962</v>
      </c>
      <c r="L760" s="44">
        <f>L34/SUMIFS(L$3:L$722,$B$3:$B$722,$B760)*SUMIFS(Calculations!$E$3:$E$53,Calculations!$A$3:$A$53,$B760)</f>
        <v>0.22907917561967553</v>
      </c>
      <c r="M760" s="44">
        <f>M34/SUMIFS(M$3:M$722,$B$3:$B$722,$B760)*SUMIFS(Calculations!$E$3:$E$53,Calculations!$A$3:$A$53,$B760)</f>
        <v>0.22725293820028641</v>
      </c>
      <c r="N760" s="44">
        <f>N34/SUMIFS(N$3:N$722,$B$3:$B$722,$B760)*SUMIFS(Calculations!$E$3:$E$53,Calculations!$A$3:$A$53,$B760)</f>
        <v>0.22545558830733578</v>
      </c>
      <c r="O760" s="44">
        <f>O34/SUMIFS(O$3:O$722,$B$3:$B$722,$B760)*SUMIFS(Calculations!$E$3:$E$53,Calculations!$A$3:$A$53,$B760)</f>
        <v>0.2247746302009947</v>
      </c>
      <c r="P760" s="44">
        <f>P34/SUMIFS(P$3:P$722,$B$3:$B$722,$B760)*SUMIFS(Calculations!$E$3:$E$53,Calculations!$A$3:$A$53,$B760)</f>
        <v>0.22409777319153459</v>
      </c>
      <c r="Q760" s="44">
        <f>Q34/SUMIFS(Q$3:Q$722,$B$3:$B$722,$B760)*SUMIFS(Calculations!$E$3:$E$53,Calculations!$A$3:$A$53,$B760)</f>
        <v>0.22414354571579106</v>
      </c>
      <c r="R760" s="44">
        <f>R34/SUMIFS(R$3:R$722,$B$3:$B$722,$B760)*SUMIFS(Calculations!$E$3:$E$53,Calculations!$A$3:$A$53,$B760)</f>
        <v>0.22418933694217003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1.7967369038135179E-2</v>
      </c>
      <c r="G761" s="44">
        <f>G35/SUMIFS(G$3:G$722,$B$3:$B$722,$B761)*SUMIFS(Calculations!$E$3:$E$53,Calculations!$A$3:$A$53,$B761)</f>
        <v>1.7977387282387264E-2</v>
      </c>
      <c r="H761" s="44">
        <f>H35/SUMIFS(H$3:H$722,$B$3:$B$722,$B761)*SUMIFS(Calculations!$E$3:$E$53,Calculations!$A$3:$A$53,$B761)</f>
        <v>1.7987416704815799E-2</v>
      </c>
      <c r="I761" s="44">
        <f>I35/SUMIFS(I$3:I$722,$B$3:$B$722,$B761)*SUMIFS(Calculations!$E$3:$E$53,Calculations!$A$3:$A$53,$B761)</f>
        <v>1.7121547931976115E-2</v>
      </c>
      <c r="J761" s="44">
        <f>J35/SUMIFS(J$3:J$722,$B$3:$B$722,$B761)*SUMIFS(Calculations!$E$3:$E$53,Calculations!$A$3:$A$53,$B761)</f>
        <v>1.6335212111911947E-2</v>
      </c>
      <c r="K761" s="44">
        <f>K35/SUMIFS(K$3:K$722,$B$3:$B$722,$B761)*SUMIFS(Calculations!$E$3:$E$53,Calculations!$A$3:$A$53,$B761)</f>
        <v>1.5762444802801354E-2</v>
      </c>
      <c r="L761" s="44">
        <f>L35/SUMIFS(L$3:L$722,$B$3:$B$722,$B761)*SUMIFS(Calculations!$E$3:$E$53,Calculations!$A$3:$A$53,$B761)</f>
        <v>1.5228483122940329E-2</v>
      </c>
      <c r="M761" s="44">
        <f>M35/SUMIFS(M$3:M$722,$B$3:$B$722,$B761)*SUMIFS(Calculations!$E$3:$E$53,Calculations!$A$3:$A$53,$B761)</f>
        <v>1.5107080443519907E-2</v>
      </c>
      <c r="N761" s="44">
        <f>N35/SUMIFS(N$3:N$722,$B$3:$B$722,$B761)*SUMIFS(Calculations!$E$3:$E$53,Calculations!$A$3:$A$53,$B761)</f>
        <v>1.4987598118525604E-2</v>
      </c>
      <c r="O761" s="44">
        <f>O35/SUMIFS(O$3:O$722,$B$3:$B$722,$B761)*SUMIFS(Calculations!$E$3:$E$53,Calculations!$A$3:$A$53,$B761)</f>
        <v>1.4942330105831769E-2</v>
      </c>
      <c r="P761" s="44">
        <f>P35/SUMIFS(P$3:P$722,$B$3:$B$722,$B761)*SUMIFS(Calculations!$E$3:$E$53,Calculations!$A$3:$A$53,$B761)</f>
        <v>1.4897334721518357E-2</v>
      </c>
      <c r="Q761" s="44">
        <f>Q35/SUMIFS(Q$3:Q$722,$B$3:$B$722,$B761)*SUMIFS(Calculations!$E$3:$E$53,Calculations!$A$3:$A$53,$B761)</f>
        <v>1.4900377538968911E-2</v>
      </c>
      <c r="R761" s="44">
        <f>R35/SUMIFS(R$3:R$722,$B$3:$B$722,$B761)*SUMIFS(Calculations!$E$3:$E$53,Calculations!$A$3:$A$53,$B761)</f>
        <v>1.4903421599679379E-2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6.5551276967218741E-2</v>
      </c>
      <c r="G763" s="44">
        <f>G37/SUMIFS(G$3:G$722,$B$3:$B$722,$B763)*SUMIFS(Calculations!$E$3:$E$53,Calculations!$A$3:$A$53,$B763)</f>
        <v>7.3361360717177734E-2</v>
      </c>
      <c r="H763" s="44">
        <f>H37/SUMIFS(H$3:H$722,$B$3:$B$722,$B763)*SUMIFS(Calculations!$E$3:$E$53,Calculations!$A$3:$A$53,$B763)</f>
        <v>8.1180158817881945E-2</v>
      </c>
      <c r="I763" s="44">
        <f>I37/SUMIFS(I$3:I$722,$B$3:$B$722,$B763)*SUMIFS(Calculations!$E$3:$E$53,Calculations!$A$3:$A$53,$B763)</f>
        <v>7.7272351173899856E-2</v>
      </c>
      <c r="J763" s="44">
        <f>J37/SUMIFS(J$3:J$722,$B$3:$B$722,$B763)*SUMIFS(Calculations!$E$3:$E$53,Calculations!$A$3:$A$53,$B763)</f>
        <v>7.3723488777227425E-2</v>
      </c>
      <c r="K763" s="44">
        <f>K37/SUMIFS(K$3:K$722,$B$3:$B$722,$B763)*SUMIFS(Calculations!$E$3:$E$53,Calculations!$A$3:$A$53,$B763)</f>
        <v>7.1138496063579984E-2</v>
      </c>
      <c r="L763" s="44">
        <f>L37/SUMIFS(L$3:L$722,$B$3:$B$722,$B763)*SUMIFS(Calculations!$E$3:$E$53,Calculations!$A$3:$A$53,$B763)</f>
        <v>6.8728639513018414E-2</v>
      </c>
      <c r="M763" s="44">
        <f>M37/SUMIFS(M$3:M$722,$B$3:$B$722,$B763)*SUMIFS(Calculations!$E$3:$E$53,Calculations!$A$3:$A$53,$B763)</f>
        <v>6.8180729329026982E-2</v>
      </c>
      <c r="N763" s="44">
        <f>N37/SUMIFS(N$3:N$722,$B$3:$B$722,$B763)*SUMIFS(Calculations!$E$3:$E$53,Calculations!$A$3:$A$53,$B763)</f>
        <v>6.7641486019209718E-2</v>
      </c>
      <c r="O763" s="44">
        <f>O37/SUMIFS(O$3:O$722,$B$3:$B$722,$B763)*SUMIFS(Calculations!$E$3:$E$53,Calculations!$A$3:$A$53,$B763)</f>
        <v>6.7437184060781655E-2</v>
      </c>
      <c r="P763" s="44">
        <f>P37/SUMIFS(P$3:P$722,$B$3:$B$722,$B763)*SUMIFS(Calculations!$E$3:$E$53,Calculations!$A$3:$A$53,$B763)</f>
        <v>6.7234112518904474E-2</v>
      </c>
      <c r="Q763" s="44">
        <f>Q37/SUMIFS(Q$3:Q$722,$B$3:$B$722,$B763)*SUMIFS(Calculations!$E$3:$E$53,Calculations!$A$3:$A$53,$B763)</f>
        <v>6.7247845252622895E-2</v>
      </c>
      <c r="R763" s="44">
        <f>R37/SUMIFS(R$3:R$722,$B$3:$B$722,$B763)*SUMIFS(Calculations!$E$3:$E$53,Calculations!$A$3:$A$53,$B763)</f>
        <v>6.7261583597377037E-2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7.5035056121953323E-3</v>
      </c>
      <c r="G765" s="44">
        <f>G39/SUMIFS(G$3:G$722,$B$3:$B$722,$B765)*SUMIFS(Calculations!$E$3:$E$53,Calculations!$A$3:$A$53,$B765)</f>
        <v>7.5108212739563758E-3</v>
      </c>
      <c r="H765" s="44">
        <f>H39/SUMIFS(H$3:H$722,$B$3:$B$722,$B765)*SUMIFS(Calculations!$E$3:$E$53,Calculations!$A$3:$A$53,$B765)</f>
        <v>7.5181450984010178E-3</v>
      </c>
      <c r="I765" s="44">
        <f>I39/SUMIFS(I$3:I$722,$B$3:$B$722,$B765)*SUMIFS(Calculations!$E$3:$E$53,Calculations!$A$3:$A$53,$B765)</f>
        <v>7.153320294811377E-3</v>
      </c>
      <c r="J765" s="44">
        <f>J39/SUMIFS(J$3:J$722,$B$3:$B$722,$B765)*SUMIFS(Calculations!$E$3:$E$53,Calculations!$A$3:$A$53,$B765)</f>
        <v>6.8220058738401972E-3</v>
      </c>
      <c r="K765" s="44">
        <f>K39/SUMIFS(K$3:K$722,$B$3:$B$722,$B765)*SUMIFS(Calculations!$E$3:$E$53,Calculations!$A$3:$A$53,$B765)</f>
        <v>6.5788687920116636E-3</v>
      </c>
      <c r="L765" s="44">
        <f>L39/SUMIFS(L$3:L$722,$B$3:$B$722,$B765)*SUMIFS(Calculations!$E$3:$E$53,Calculations!$A$3:$A$53,$B765)</f>
        <v>6.3522045208763778E-3</v>
      </c>
      <c r="M765" s="44">
        <f>M39/SUMIFS(M$3:M$722,$B$3:$B$722,$B765)*SUMIFS(Calculations!$E$3:$E$53,Calculations!$A$3:$A$53,$B765)</f>
        <v>6.2932196850911627E-3</v>
      </c>
      <c r="N765" s="44">
        <f>N39/SUMIFS(N$3:N$722,$B$3:$B$722,$B765)*SUMIFS(Calculations!$E$3:$E$53,Calculations!$A$3:$A$53,$B765)</f>
        <v>6.2351678747631671E-3</v>
      </c>
      <c r="O765" s="44">
        <f>O39/SUMIFS(O$3:O$722,$B$3:$B$722,$B765)*SUMIFS(Calculations!$E$3:$E$53,Calculations!$A$3:$A$53,$B765)</f>
        <v>6.207110500214193E-3</v>
      </c>
      <c r="P765" s="44">
        <f>P39/SUMIFS(P$3:P$722,$B$3:$B$722,$B765)*SUMIFS(Calculations!$E$3:$E$53,Calculations!$A$3:$A$53,$B765)</f>
        <v>6.1792221023029585E-3</v>
      </c>
      <c r="Q765" s="44">
        <f>Q39/SUMIFS(Q$3:Q$722,$B$3:$B$722,$B765)*SUMIFS(Calculations!$E$3:$E$53,Calculations!$A$3:$A$53,$B765)</f>
        <v>6.1686040285153934E-3</v>
      </c>
      <c r="R765" s="44">
        <f>R39/SUMIFS(R$3:R$722,$B$3:$B$722,$B765)*SUMIFS(Calculations!$E$3:$E$53,Calculations!$A$3:$A$53,$B765)</f>
        <v>6.157981616306046E-3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0.1373202363833757</v>
      </c>
      <c r="G766" s="44">
        <f>G40/SUMIFS(G$3:G$722,$B$3:$B$722,$B766)*SUMIFS(Calculations!$E$3:$E$53,Calculations!$A$3:$A$53,$B766)</f>
        <v>0.1537544240164378</v>
      </c>
      <c r="H766" s="44">
        <f>H40/SUMIFS(H$3:H$722,$B$3:$B$722,$B766)*SUMIFS(Calculations!$E$3:$E$53,Calculations!$A$3:$A$53,$B766)</f>
        <v>0.17020694861998981</v>
      </c>
      <c r="I766" s="44">
        <f>I40/SUMIFS(I$3:I$722,$B$3:$B$722,$B766)*SUMIFS(Calculations!$E$3:$E$53,Calculations!$A$3:$A$53,$B766)</f>
        <v>0.20723070295580859</v>
      </c>
      <c r="J766" s="44">
        <f>J40/SUMIFS(J$3:J$722,$B$3:$B$722,$B766)*SUMIFS(Calculations!$E$3:$E$53,Calculations!$A$3:$A$53,$B766)</f>
        <v>0.24085370119840768</v>
      </c>
      <c r="K766" s="44">
        <f>K40/SUMIFS(K$3:K$722,$B$3:$B$722,$B766)*SUMIFS(Calculations!$E$3:$E$53,Calculations!$A$3:$A$53,$B766)</f>
        <v>0.26550778016061877</v>
      </c>
      <c r="L766" s="44">
        <f>L40/SUMIFS(L$3:L$722,$B$3:$B$722,$B766)*SUMIFS(Calculations!$E$3:$E$53,Calculations!$A$3:$A$53,$B766)</f>
        <v>0.28849151755046798</v>
      </c>
      <c r="M766" s="44">
        <f>M40/SUMIFS(M$3:M$722,$B$3:$B$722,$B766)*SUMIFS(Calculations!$E$3:$E$53,Calculations!$A$3:$A$53,$B766)</f>
        <v>0.29311299886062187</v>
      </c>
      <c r="N766" s="44">
        <f>N40/SUMIFS(N$3:N$722,$B$3:$B$722,$B766)*SUMIFS(Calculations!$E$3:$E$53,Calculations!$A$3:$A$53,$B766)</f>
        <v>0.29766137731891501</v>
      </c>
      <c r="O766" s="44">
        <f>O40/SUMIFS(O$3:O$722,$B$3:$B$722,$B766)*SUMIFS(Calculations!$E$3:$E$53,Calculations!$A$3:$A$53,$B766)</f>
        <v>0.29866189997495401</v>
      </c>
      <c r="P766" s="44">
        <f>P40/SUMIFS(P$3:P$722,$B$3:$B$722,$B766)*SUMIFS(Calculations!$E$3:$E$53,Calculations!$A$3:$A$53,$B766)</f>
        <v>0.29965639694408813</v>
      </c>
      <c r="Q766" s="44">
        <f>Q40/SUMIFS(Q$3:Q$722,$B$3:$B$722,$B766)*SUMIFS(Calculations!$E$3:$E$53,Calculations!$A$3:$A$53,$B766)</f>
        <v>0.29854735962336404</v>
      </c>
      <c r="R766" s="44">
        <f>R40/SUMIFS(R$3:R$722,$B$3:$B$722,$B766)*SUMIFS(Calculations!$E$3:$E$53,Calculations!$A$3:$A$53,$B766)</f>
        <v>0.29743786916285531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0.32393362358934996</v>
      </c>
      <c r="G768" s="44">
        <f>G42/SUMIFS(G$3:G$722,$B$3:$B$722,$B768)*SUMIFS(Calculations!$E$3:$E$53,Calculations!$A$3:$A$53,$B768)</f>
        <v>0.32411424247437942</v>
      </c>
      <c r="H768" s="44">
        <f>H42/SUMIFS(H$3:H$722,$B$3:$B$722,$B768)*SUMIFS(Calculations!$E$3:$E$53,Calculations!$A$3:$A$53,$B768)</f>
        <v>0.32429506289070681</v>
      </c>
      <c r="I768" s="44">
        <f>I42/SUMIFS(I$3:I$722,$B$3:$B$722,$B768)*SUMIFS(Calculations!$E$3:$E$53,Calculations!$A$3:$A$53,$B768)</f>
        <v>0.30868431829345921</v>
      </c>
      <c r="J768" s="44">
        <f>J42/SUMIFS(J$3:J$722,$B$3:$B$722,$B768)*SUMIFS(Calculations!$E$3:$E$53,Calculations!$A$3:$A$53,$B768)</f>
        <v>0.29450747297955421</v>
      </c>
      <c r="K768" s="44">
        <f>K42/SUMIFS(K$3:K$722,$B$3:$B$722,$B768)*SUMIFS(Calculations!$E$3:$E$53,Calculations!$A$3:$A$53,$B768)</f>
        <v>0.28418105348430611</v>
      </c>
      <c r="L768" s="44">
        <f>L42/SUMIFS(L$3:L$722,$B$3:$B$722,$B768)*SUMIFS(Calculations!$E$3:$E$53,Calculations!$A$3:$A$53,$B768)</f>
        <v>0.27455426052156801</v>
      </c>
      <c r="M768" s="44">
        <f>M42/SUMIFS(M$3:M$722,$B$3:$B$722,$B768)*SUMIFS(Calculations!$E$3:$E$53,Calculations!$A$3:$A$53,$B768)</f>
        <v>0.27236549210618988</v>
      </c>
      <c r="N768" s="44">
        <f>N42/SUMIFS(N$3:N$722,$B$3:$B$722,$B768)*SUMIFS(Calculations!$E$3:$E$53,Calculations!$A$3:$A$53,$B768)</f>
        <v>0.27021134575297945</v>
      </c>
      <c r="O768" s="44">
        <f>O42/SUMIFS(O$3:O$722,$B$3:$B$722,$B768)*SUMIFS(Calculations!$E$3:$E$53,Calculations!$A$3:$A$53,$B768)</f>
        <v>0.26939520893553676</v>
      </c>
      <c r="P768" s="44">
        <f>P42/SUMIFS(P$3:P$722,$B$3:$B$722,$B768)*SUMIFS(Calculations!$E$3:$E$53,Calculations!$A$3:$A$53,$B768)</f>
        <v>0.26858398733406003</v>
      </c>
      <c r="Q768" s="44">
        <f>Q42/SUMIFS(Q$3:Q$722,$B$3:$B$722,$B768)*SUMIFS(Calculations!$E$3:$E$53,Calculations!$A$3:$A$53,$B768)</f>
        <v>0.26863884627754731</v>
      </c>
      <c r="R768" s="44">
        <f>R42/SUMIFS(R$3:R$722,$B$3:$B$722,$B768)*SUMIFS(Calculations!$E$3:$E$53,Calculations!$A$3:$A$53,$B768)</f>
        <v>0.2686937276357626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2.8582805207124832E-4</v>
      </c>
      <c r="G770" s="44">
        <f>G44/SUMIFS(G$3:G$722,$B$3:$B$722,$B770)*SUMIFS(Calculations!$E$3:$E$53,Calculations!$A$3:$A$53,$B770)</f>
        <v>2.8598742405462944E-4</v>
      </c>
      <c r="H770" s="44">
        <f>H44/SUMIFS(H$3:H$722,$B$3:$B$722,$B770)*SUMIFS(Calculations!$E$3:$E$53,Calculations!$A$3:$A$53,$B770)</f>
        <v>2.8614697386239836E-4</v>
      </c>
      <c r="I770" s="44">
        <f>I44/SUMIFS(I$3:I$722,$B$3:$B$722,$B770)*SUMIFS(Calculations!$E$3:$E$53,Calculations!$A$3:$A$53,$B770)</f>
        <v>2.7237258184291006E-4</v>
      </c>
      <c r="J770" s="44">
        <f>J44/SUMIFS(J$3:J$722,$B$3:$B$722,$B770)*SUMIFS(Calculations!$E$3:$E$53,Calculations!$A$3:$A$53,$B770)</f>
        <v>2.5986341395941264E-4</v>
      </c>
      <c r="K770" s="44">
        <f>K44/SUMIFS(K$3:K$722,$B$3:$B$722,$B770)*SUMIFS(Calculations!$E$3:$E$53,Calculations!$A$3:$A$53,$B770)</f>
        <v>2.5075173133600257E-4</v>
      </c>
      <c r="L770" s="44">
        <f>L44/SUMIFS(L$3:L$722,$B$3:$B$722,$B770)*SUMIFS(Calculations!$E$3:$E$53,Calculations!$A$3:$A$53,$B770)</f>
        <v>2.4225737545610523E-4</v>
      </c>
      <c r="M770" s="44">
        <f>M44/SUMIFS(M$3:M$722,$B$3:$B$722,$B770)*SUMIFS(Calculations!$E$3:$E$53,Calculations!$A$3:$A$53,$B770)</f>
        <v>2.4032608037882831E-4</v>
      </c>
      <c r="N770" s="44">
        <f>N44/SUMIFS(N$3:N$722,$B$3:$B$722,$B770)*SUMIFS(Calculations!$E$3:$E$53,Calculations!$A$3:$A$53,$B770)</f>
        <v>2.3842533463594402E-4</v>
      </c>
      <c r="O770" s="44">
        <f>O44/SUMIFS(O$3:O$722,$B$3:$B$722,$B770)*SUMIFS(Calculations!$E$3:$E$53,Calculations!$A$3:$A$53,$B770)</f>
        <v>2.3770520316527895E-4</v>
      </c>
      <c r="P770" s="44">
        <f>P44/SUMIFS(P$3:P$722,$B$3:$B$722,$B770)*SUMIFS(Calculations!$E$3:$E$53,Calculations!$A$3:$A$53,$B770)</f>
        <v>2.3698940871461654E-4</v>
      </c>
      <c r="Q770" s="44">
        <f>Q44/SUMIFS(Q$3:Q$722,$B$3:$B$722,$B770)*SUMIFS(Calculations!$E$3:$E$53,Calculations!$A$3:$A$53,$B770)</f>
        <v>2.3703781438730317E-4</v>
      </c>
      <c r="R770" s="44">
        <f>R44/SUMIFS(R$3:R$722,$B$3:$B$722,$B770)*SUMIFS(Calculations!$E$3:$E$53,Calculations!$A$3:$A$53,$B770)</f>
        <v>2.3708623983798624E-4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2.5985305542299393E-2</v>
      </c>
      <c r="G771" s="44">
        <f>G45/SUMIFS(G$3:G$722,$B$3:$B$722,$B771)*SUMIFS(Calculations!$E$3:$E$53,Calculations!$A$3:$A$53,$B771)</f>
        <v>2.7492058144384313E-2</v>
      </c>
      <c r="H771" s="44">
        <f>H45/SUMIFS(H$3:H$722,$B$3:$B$722,$B771)*SUMIFS(Calculations!$E$3:$E$53,Calculations!$A$3:$A$53,$B771)</f>
        <v>2.9000491953877643E-2</v>
      </c>
      <c r="I771" s="44">
        <f>I45/SUMIFS(I$3:I$722,$B$3:$B$722,$B771)*SUMIFS(Calculations!$E$3:$E$53,Calculations!$A$3:$A$53,$B771)</f>
        <v>2.8541560252781047E-2</v>
      </c>
      <c r="J771" s="44">
        <f>J45/SUMIFS(J$3:J$722,$B$3:$B$722,$B771)*SUMIFS(Calculations!$E$3:$E$53,Calculations!$A$3:$A$53,$B771)</f>
        <v>2.8124782968676296E-2</v>
      </c>
      <c r="K771" s="44">
        <f>K45/SUMIFS(K$3:K$722,$B$3:$B$722,$B771)*SUMIFS(Calculations!$E$3:$E$53,Calculations!$A$3:$A$53,$B771)</f>
        <v>2.7914376765476229E-2</v>
      </c>
      <c r="L771" s="44">
        <f>L45/SUMIFS(L$3:L$722,$B$3:$B$722,$B771)*SUMIFS(Calculations!$E$3:$E$53,Calculations!$A$3:$A$53,$B771)</f>
        <v>2.7718225819137569E-2</v>
      </c>
      <c r="M771" s="44">
        <f>M45/SUMIFS(M$3:M$722,$B$3:$B$722,$B771)*SUMIFS(Calculations!$E$3:$E$53,Calculations!$A$3:$A$53,$B771)</f>
        <v>2.8467232266722924E-2</v>
      </c>
      <c r="N771" s="44">
        <f>N45/SUMIFS(N$3:N$722,$B$3:$B$722,$B771)*SUMIFS(Calculations!$E$3:$E$53,Calculations!$A$3:$A$53,$B771)</f>
        <v>2.9204390888101513E-2</v>
      </c>
      <c r="O771" s="44">
        <f>O45/SUMIFS(O$3:O$722,$B$3:$B$722,$B771)*SUMIFS(Calculations!$E$3:$E$53,Calculations!$A$3:$A$53,$B771)</f>
        <v>3.0359806888682804E-2</v>
      </c>
      <c r="P771" s="44">
        <f>P45/SUMIFS(P$3:P$722,$B$3:$B$722,$B771)*SUMIFS(Calculations!$E$3:$E$53,Calculations!$A$3:$A$53,$B771)</f>
        <v>3.1508264351121799E-2</v>
      </c>
      <c r="Q771" s="44">
        <f>Q45/SUMIFS(Q$3:Q$722,$B$3:$B$722,$B771)*SUMIFS(Calculations!$E$3:$E$53,Calculations!$A$3:$A$53,$B771)</f>
        <v>3.2742991548506961E-2</v>
      </c>
      <c r="R771" s="44">
        <f>R45/SUMIFS(R$3:R$722,$B$3:$B$722,$B771)*SUMIFS(Calculations!$E$3:$E$53,Calculations!$A$3:$A$53,$B771)</f>
        <v>3.3978223241102383E-2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5.2115195415405595E-2</v>
      </c>
      <c r="G773" s="44">
        <f>G47/SUMIFS(G$3:G$722,$B$3:$B$722,$B773)*SUMIFS(Calculations!$E$3:$E$53,Calculations!$A$3:$A$53,$B773)</f>
        <v>5.4924711721056105E-2</v>
      </c>
      <c r="H773" s="44">
        <f>H47/SUMIFS(H$3:H$722,$B$3:$B$722,$B773)*SUMIFS(Calculations!$E$3:$E$53,Calculations!$A$3:$A$53,$B773)</f>
        <v>5.773736283438545E-2</v>
      </c>
      <c r="I773" s="44">
        <f>I47/SUMIFS(I$3:I$722,$B$3:$B$722,$B773)*SUMIFS(Calculations!$E$3:$E$53,Calculations!$A$3:$A$53,$B773)</f>
        <v>5.49606596970139E-2</v>
      </c>
      <c r="J773" s="44">
        <f>J47/SUMIFS(J$3:J$722,$B$3:$B$722,$B773)*SUMIFS(Calculations!$E$3:$E$53,Calculations!$A$3:$A$53,$B773)</f>
        <v>5.2439006061857266E-2</v>
      </c>
      <c r="K773" s="44">
        <f>K47/SUMIFS(K$3:K$722,$B$3:$B$722,$B773)*SUMIFS(Calculations!$E$3:$E$53,Calculations!$A$3:$A$53,$B773)</f>
        <v>5.0347791293168062E-2</v>
      </c>
      <c r="L773" s="44">
        <f>L47/SUMIFS(L$3:L$722,$B$3:$B$722,$B773)*SUMIFS(Calculations!$E$3:$E$53,Calculations!$A$3:$A$53,$B773)</f>
        <v>4.8398258676557331E-2</v>
      </c>
      <c r="M773" s="44">
        <f>M47/SUMIFS(M$3:M$722,$B$3:$B$722,$B773)*SUMIFS(Calculations!$E$3:$E$53,Calculations!$A$3:$A$53,$B773)</f>
        <v>4.7773005747859733E-2</v>
      </c>
      <c r="N773" s="44">
        <f>N47/SUMIFS(N$3:N$722,$B$3:$B$722,$B773)*SUMIFS(Calculations!$E$3:$E$53,Calculations!$A$3:$A$53,$B773)</f>
        <v>4.71576431052316E-2</v>
      </c>
      <c r="O773" s="44">
        <f>O47/SUMIFS(O$3:O$722,$B$3:$B$722,$B773)*SUMIFS(Calculations!$E$3:$E$53,Calculations!$A$3:$A$53,$B773)</f>
        <v>4.6777146849536717E-2</v>
      </c>
      <c r="P773" s="44">
        <f>P47/SUMIFS(P$3:P$722,$B$3:$B$722,$B773)*SUMIFS(Calculations!$E$3:$E$53,Calculations!$A$3:$A$53,$B773)</f>
        <v>4.6398942147452743E-2</v>
      </c>
      <c r="Q773" s="44">
        <f>Q47/SUMIFS(Q$3:Q$722,$B$3:$B$722,$B773)*SUMIFS(Calculations!$E$3:$E$53,Calculations!$A$3:$A$53,$B773)</f>
        <v>4.6166414919993778E-2</v>
      </c>
      <c r="R773" s="44">
        <f>R47/SUMIFS(R$3:R$722,$B$3:$B$722,$B773)*SUMIFS(Calculations!$E$3:$E$53,Calculations!$A$3:$A$53,$B773)</f>
        <v>4.5933792684606969E-2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25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25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25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25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25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25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25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25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25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25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25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25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25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25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25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29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29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29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29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29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29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29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29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29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29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29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29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29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29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29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32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32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32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32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32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32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32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32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32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32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32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32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32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32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32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36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36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36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36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36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36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36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36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36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36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36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36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36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36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36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51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51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51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51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51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51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51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51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51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51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51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51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51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51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51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42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42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42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42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42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42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42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42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42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42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42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42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42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42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42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46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46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46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46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46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46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46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46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46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46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46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46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46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46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46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49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49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49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49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49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49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49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49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49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49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49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49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49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49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49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56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56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56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56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56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56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56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56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56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56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56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56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56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56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56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60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60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60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60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60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60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60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60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60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60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60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60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60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60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60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63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63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63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63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63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63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63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63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63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63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63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63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63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63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63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72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72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72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72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72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72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72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72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72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72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72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72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72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72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72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69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69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69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69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69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69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69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69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69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69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69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69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69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69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69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65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65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65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65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65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65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65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65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65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65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65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65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65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65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65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74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74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74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74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74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74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74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74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74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74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74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74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74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74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74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77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77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77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77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77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77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77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77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77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77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77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77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77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77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77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85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85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85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85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85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85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85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85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85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85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85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85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85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85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85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81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81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81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81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81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81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81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81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81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81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81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81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81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81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81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87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87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87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87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87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87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87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87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87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87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87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87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87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87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87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90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90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90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90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90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90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90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90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90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90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90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90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90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90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90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95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95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95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95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95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95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95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95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95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95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95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95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95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95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95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98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98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98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98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98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98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98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98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98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98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98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98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98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98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98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26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26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26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26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26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26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26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26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26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26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26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26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26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26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26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3.4268494863850892E-6</v>
      </c>
      <c r="H1344" s="44">
        <f>H618/SUMIFS(H$3:H$722,$B$3:$B$722,$B1344)*SUMIFS(Calculations!$E$3:$E$53,Calculations!$A$3:$A$53,$B1344)</f>
        <v>6.9124039727939516E-6</v>
      </c>
      <c r="I1344" s="44">
        <f>I618/SUMIFS(I$3:I$722,$B$3:$B$722,$B1344)*SUMIFS(Calculations!$E$3:$E$53,Calculations!$A$3:$A$53,$B1344)</f>
        <v>1.3064344336767076E-5</v>
      </c>
      <c r="J1344" s="44">
        <f>J618/SUMIFS(J$3:J$722,$B$3:$B$722,$B1344)*SUMIFS(Calculations!$E$3:$E$53,Calculations!$A$3:$A$53,$B1344)</f>
        <v>1.9396229963005685E-5</v>
      </c>
      <c r="K1344" s="44">
        <f>K618/SUMIFS(K$3:K$722,$B$3:$B$722,$B1344)*SUMIFS(Calculations!$E$3:$E$53,Calculations!$A$3:$A$53,$B1344)</f>
        <v>2.1307788024950816E-5</v>
      </c>
      <c r="L1344" s="44">
        <f>L618/SUMIFS(L$3:L$722,$B$3:$B$722,$B1344)*SUMIFS(Calculations!$E$3:$E$53,Calculations!$A$3:$A$53,$B1344)</f>
        <v>2.3637318382271523E-5</v>
      </c>
      <c r="M1344" s="44">
        <f>M618/SUMIFS(M$3:M$722,$B$3:$B$722,$B1344)*SUMIFS(Calculations!$E$3:$E$53,Calculations!$A$3:$A$53,$B1344)</f>
        <v>2.3886594551068868E-5</v>
      </c>
      <c r="N1344" s="44">
        <f>N618/SUMIFS(N$3:N$722,$B$3:$B$722,$B1344)*SUMIFS(Calculations!$E$3:$E$53,Calculations!$A$3:$A$53,$B1344)</f>
        <v>2.4141184427423533E-5</v>
      </c>
      <c r="O1344" s="44">
        <f>O618/SUMIFS(O$3:O$722,$B$3:$B$722,$B1344)*SUMIFS(Calculations!$E$3:$E$53,Calculations!$A$3:$A$53,$B1344)</f>
        <v>2.2994043219075539E-5</v>
      </c>
      <c r="P1344" s="44">
        <f>P618/SUMIFS(P$3:P$722,$B$3:$B$722,$B1344)*SUMIFS(Calculations!$E$3:$E$53,Calculations!$A$3:$A$53,$B1344)</f>
        <v>2.1950976354821615E-5</v>
      </c>
      <c r="Q1344" s="44">
        <f>Q618/SUMIFS(Q$3:Q$722,$B$3:$B$722,$B1344)*SUMIFS(Calculations!$E$3:$E$53,Calculations!$A$3:$A$53,$B1344)</f>
        <v>2.2150634526918299E-5</v>
      </c>
      <c r="R1344" s="44">
        <f>R618/SUMIFS(R$3:R$722,$B$3:$B$722,$B1344)*SUMIFS(Calculations!$E$3:$E$53,Calculations!$A$3:$A$53,$B1344)</f>
        <v>2.2353958075554473E-5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2.8333733207989511E-2</v>
      </c>
      <c r="G1345" s="44">
        <f>G619/SUMIFS(G$3:G$722,$B$3:$B$722,$B1345)*SUMIFS(Calculations!$E$3:$E$53,Calculations!$A$3:$A$53,$B1345)</f>
        <v>2.8580559220905334E-2</v>
      </c>
      <c r="H1345" s="44">
        <f>H619/SUMIFS(H$3:H$722,$B$3:$B$722,$B1345)*SUMIFS(Calculations!$E$3:$E$53,Calculations!$A$3:$A$53,$B1345)</f>
        <v>2.883161358442473E-2</v>
      </c>
      <c r="I1345" s="44">
        <f>I619/SUMIFS(I$3:I$722,$B$3:$B$722,$B1345)*SUMIFS(Calculations!$E$3:$E$53,Calculations!$A$3:$A$53,$B1345)</f>
        <v>2.9302466492311677E-2</v>
      </c>
      <c r="J1345" s="44">
        <f>J619/SUMIFS(J$3:J$722,$B$3:$B$722,$B1345)*SUMIFS(Calculations!$E$3:$E$53,Calculations!$A$3:$A$53,$B1345)</f>
        <v>2.9787091924798233E-2</v>
      </c>
      <c r="K1345" s="44">
        <f>K619/SUMIFS(K$3:K$722,$B$3:$B$722,$B1345)*SUMIFS(Calculations!$E$3:$E$53,Calculations!$A$3:$A$53,$B1345)</f>
        <v>2.6291073322510457E-2</v>
      </c>
      <c r="L1345" s="44">
        <f>L619/SUMIFS(L$3:L$722,$B$3:$B$722,$B1345)*SUMIFS(Calculations!$E$3:$E$53,Calculations!$A$3:$A$53,$B1345)</f>
        <v>2.2030631735138487E-2</v>
      </c>
      <c r="M1345" s="44">
        <f>M619/SUMIFS(M$3:M$722,$B$3:$B$722,$B1345)*SUMIFS(Calculations!$E$3:$E$53,Calculations!$A$3:$A$53,$B1345)</f>
        <v>2.226296398985142E-2</v>
      </c>
      <c r="N1345" s="44">
        <f>N619/SUMIFS(N$3:N$722,$B$3:$B$722,$B1345)*SUMIFS(Calculations!$E$3:$E$53,Calculations!$A$3:$A$53,$B1345)</f>
        <v>2.2500248766354269E-2</v>
      </c>
      <c r="O1345" s="44">
        <f>O619/SUMIFS(O$3:O$722,$B$3:$B$722,$B1345)*SUMIFS(Calculations!$E$3:$E$53,Calculations!$A$3:$A$53,$B1345)</f>
        <v>2.1431081566395109E-2</v>
      </c>
      <c r="P1345" s="44">
        <f>P619/SUMIFS(P$3:P$722,$B$3:$B$722,$B1345)*SUMIFS(Calculations!$E$3:$E$53,Calculations!$A$3:$A$53,$B1345)</f>
        <v>2.0458914521476055E-2</v>
      </c>
      <c r="Q1345" s="44">
        <f>Q619/SUMIFS(Q$3:Q$722,$B$3:$B$722,$B1345)*SUMIFS(Calculations!$E$3:$E$53,Calculations!$A$3:$A$53,$B1345)</f>
        <v>2.0645001436719025E-2</v>
      </c>
      <c r="R1345" s="44">
        <f>R619/SUMIFS(R$3:R$722,$B$3:$B$722,$B1345)*SUMIFS(Calculations!$E$3:$E$53,Calculations!$A$3:$A$53,$B1345)</f>
        <v>2.08345045838461E-2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2.313706924937425E-4</v>
      </c>
      <c r="G1347" s="44">
        <f>G621/SUMIFS(G$3:G$722,$B$3:$B$722,$B1347)*SUMIFS(Calculations!$E$3:$E$53,Calculations!$A$3:$A$53,$B1347)</f>
        <v>2.3333565527106339E-4</v>
      </c>
      <c r="H1347" s="44">
        <f>H621/SUMIFS(H$3:H$722,$B$3:$B$722,$B1347)*SUMIFS(Calculations!$E$3:$E$53,Calculations!$A$3:$A$53,$B1347)</f>
        <v>2.3533427962014222E-4</v>
      </c>
      <c r="I1347" s="44">
        <f>I621/SUMIFS(I$3:I$722,$B$3:$B$722,$B1347)*SUMIFS(Calculations!$E$3:$E$53,Calculations!$A$3:$A$53,$B1347)</f>
        <v>2.3872645191567963E-4</v>
      </c>
      <c r="J1347" s="44">
        <f>J621/SUMIFS(J$3:J$722,$B$3:$B$722,$B1347)*SUMIFS(Calculations!$E$3:$E$53,Calculations!$A$3:$A$53,$B1347)</f>
        <v>2.4221784580591009E-4</v>
      </c>
      <c r="K1347" s="44">
        <f>K621/SUMIFS(K$3:K$722,$B$3:$B$722,$B1347)*SUMIFS(Calculations!$E$3:$E$53,Calculations!$A$3:$A$53,$B1347)</f>
        <v>2.660891587765427E-4</v>
      </c>
      <c r="L1347" s="44">
        <f>L621/SUMIFS(L$3:L$722,$B$3:$B$722,$B1347)*SUMIFS(Calculations!$E$3:$E$53,Calculations!$A$3:$A$53,$B1347)</f>
        <v>2.9518006076965632E-4</v>
      </c>
      <c r="M1347" s="44">
        <f>M621/SUMIFS(M$3:M$722,$B$3:$B$722,$B1347)*SUMIFS(Calculations!$E$3:$E$53,Calculations!$A$3:$A$53,$B1347)</f>
        <v>2.9829299234099803E-4</v>
      </c>
      <c r="N1347" s="44">
        <f>N621/SUMIFS(N$3:N$722,$B$3:$B$722,$B1347)*SUMIFS(Calculations!$E$3:$E$53,Calculations!$A$3:$A$53,$B1347)</f>
        <v>3.0147228086934791E-4</v>
      </c>
      <c r="O1347" s="44">
        <f>O621/SUMIFS(O$3:O$722,$B$3:$B$722,$B1347)*SUMIFS(Calculations!$E$3:$E$53,Calculations!$A$3:$A$53,$B1347)</f>
        <v>2.8714691594785554E-4</v>
      </c>
      <c r="P1347" s="44">
        <f>P621/SUMIFS(P$3:P$722,$B$3:$B$722,$B1347)*SUMIFS(Calculations!$E$3:$E$53,Calculations!$A$3:$A$53,$B1347)</f>
        <v>2.7412121923395873E-4</v>
      </c>
      <c r="Q1347" s="44">
        <f>Q621/SUMIFS(Q$3:Q$722,$B$3:$B$722,$B1347)*SUMIFS(Calculations!$E$3:$E$53,Calculations!$A$3:$A$53,$B1347)</f>
        <v>2.7661452707960924E-4</v>
      </c>
      <c r="R1347" s="44">
        <f>R621/SUMIFS(R$3:R$722,$B$3:$B$722,$B1347)*SUMIFS(Calculations!$E$3:$E$53,Calculations!$A$3:$A$53,$B1347)</f>
        <v>2.7915360771776416E-4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5.8961820348817648E-4</v>
      </c>
      <c r="G1348" s="44">
        <f>G622/SUMIFS(G$3:G$722,$B$3:$B$722,$B1348)*SUMIFS(Calculations!$E$3:$E$53,Calculations!$A$3:$A$53,$B1348)</f>
        <v>5.9462565629128552E-4</v>
      </c>
      <c r="H1348" s="44">
        <f>H622/SUMIFS(H$3:H$722,$B$3:$B$722,$B1348)*SUMIFS(Calculations!$E$3:$E$53,Calculations!$A$3:$A$53,$B1348)</f>
        <v>5.9971889124446978E-4</v>
      </c>
      <c r="I1348" s="44">
        <f>I622/SUMIFS(I$3:I$722,$B$3:$B$722,$B1348)*SUMIFS(Calculations!$E$3:$E$53,Calculations!$A$3:$A$53,$B1348)</f>
        <v>6.083634024107717E-4</v>
      </c>
      <c r="J1348" s="44">
        <f>J622/SUMIFS(J$3:J$722,$B$3:$B$722,$B1348)*SUMIFS(Calculations!$E$3:$E$53,Calculations!$A$3:$A$53,$B1348)</f>
        <v>6.172607669431571E-4</v>
      </c>
      <c r="K1348" s="44">
        <f>K622/SUMIFS(K$3:K$722,$B$3:$B$722,$B1348)*SUMIFS(Calculations!$E$3:$E$53,Calculations!$A$3:$A$53,$B1348)</f>
        <v>6.7809371219195542E-4</v>
      </c>
      <c r="L1348" s="44">
        <f>L622/SUMIFS(L$3:L$722,$B$3:$B$722,$B1348)*SUMIFS(Calculations!$E$3:$E$53,Calculations!$A$3:$A$53,$B1348)</f>
        <v>7.5222810313904653E-4</v>
      </c>
      <c r="M1348" s="44">
        <f>M622/SUMIFS(M$3:M$722,$B$3:$B$722,$B1348)*SUMIFS(Calculations!$E$3:$E$53,Calculations!$A$3:$A$53,$B1348)</f>
        <v>7.6016100553430443E-4</v>
      </c>
      <c r="N1348" s="44">
        <f>N622/SUMIFS(N$3:N$722,$B$3:$B$722,$B1348)*SUMIFS(Calculations!$E$3:$E$53,Calculations!$A$3:$A$53,$B1348)</f>
        <v>7.6826301002870219E-4</v>
      </c>
      <c r="O1348" s="44">
        <f>O622/SUMIFS(O$3:O$722,$B$3:$B$722,$B1348)*SUMIFS(Calculations!$E$3:$E$53,Calculations!$A$3:$A$53,$B1348)</f>
        <v>7.3175667537462197E-4</v>
      </c>
      <c r="P1348" s="44">
        <f>P622/SUMIFS(P$3:P$722,$B$3:$B$722,$B1348)*SUMIFS(Calculations!$E$3:$E$53,Calculations!$A$3:$A$53,$B1348)</f>
        <v>6.9856237659437614E-4</v>
      </c>
      <c r="Q1348" s="44">
        <f>Q622/SUMIFS(Q$3:Q$722,$B$3:$B$722,$B1348)*SUMIFS(Calculations!$E$3:$E$53,Calculations!$A$3:$A$53,$B1348)</f>
        <v>7.0491624828335491E-4</v>
      </c>
      <c r="R1348" s="44">
        <f>R622/SUMIFS(R$3:R$722,$B$3:$B$722,$B1348)*SUMIFS(Calculations!$E$3:$E$53,Calculations!$A$3:$A$53,$B1348)</f>
        <v>7.1138676599778413E-4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8.5700781361972478E-4</v>
      </c>
      <c r="G1350" s="44">
        <f>G624/SUMIFS(G$3:G$722,$B$3:$B$722,$B1350)*SUMIFS(Calculations!$E$3:$E$53,Calculations!$A$3:$A$53,$B1350)</f>
        <v>8.6086739032347251E-4</v>
      </c>
      <c r="H1350" s="44">
        <f>H624/SUMIFS(H$3:H$722,$B$3:$B$722,$B1350)*SUMIFS(Calculations!$E$3:$E$53,Calculations!$A$3:$A$53,$B1350)</f>
        <v>8.6479308503193178E-4</v>
      </c>
      <c r="I1350" s="44">
        <f>I624/SUMIFS(I$3:I$722,$B$3:$B$722,$B1350)*SUMIFS(Calculations!$E$3:$E$53,Calculations!$A$3:$A$53,$B1350)</f>
        <v>8.7556261307611253E-4</v>
      </c>
      <c r="J1350" s="44">
        <f>J624/SUMIFS(J$3:J$722,$B$3:$B$722,$B1350)*SUMIFS(Calculations!$E$3:$E$53,Calculations!$A$3:$A$53,$B1350)</f>
        <v>8.8664715157776332E-4</v>
      </c>
      <c r="K1350" s="44">
        <f>K624/SUMIFS(K$3:K$722,$B$3:$B$722,$B1350)*SUMIFS(Calculations!$E$3:$E$53,Calculations!$A$3:$A$53,$B1350)</f>
        <v>9.7320218587604746E-4</v>
      </c>
      <c r="L1350" s="44">
        <f>L624/SUMIFS(L$3:L$722,$B$3:$B$722,$B1350)*SUMIFS(Calculations!$E$3:$E$53,Calculations!$A$3:$A$53,$B1350)</f>
        <v>1.0786829368879282E-3</v>
      </c>
      <c r="M1350" s="44">
        <f>M624/SUMIFS(M$3:M$722,$B$3:$B$722,$B1350)*SUMIFS(Calculations!$E$3:$E$53,Calculations!$A$3:$A$53,$B1350)</f>
        <v>1.0846661069282605E-3</v>
      </c>
      <c r="N1350" s="44">
        <f>N624/SUMIFS(N$3:N$722,$B$3:$B$722,$B1350)*SUMIFS(Calculations!$E$3:$E$53,Calculations!$A$3:$A$53,$B1350)</f>
        <v>1.0907768175033074E-3</v>
      </c>
      <c r="O1350" s="44">
        <f>O624/SUMIFS(O$3:O$722,$B$3:$B$722,$B1350)*SUMIFS(Calculations!$E$3:$E$53,Calculations!$A$3:$A$53,$B1350)</f>
        <v>1.0420129203757525E-3</v>
      </c>
      <c r="P1350" s="44">
        <f>P624/SUMIFS(P$3:P$722,$B$3:$B$722,$B1350)*SUMIFS(Calculations!$E$3:$E$53,Calculations!$A$3:$A$53,$B1350)</f>
        <v>9.9767312602829883E-4</v>
      </c>
      <c r="Q1350" s="44">
        <f>Q624/SUMIFS(Q$3:Q$722,$B$3:$B$722,$B1350)*SUMIFS(Calculations!$E$3:$E$53,Calculations!$A$3:$A$53,$B1350)</f>
        <v>9.9442821619156953E-4</v>
      </c>
      <c r="R1350" s="44">
        <f>R624/SUMIFS(R$3:R$722,$B$3:$B$722,$B1350)*SUMIFS(Calculations!$E$3:$E$53,Calculations!$A$3:$A$53,$B1350)</f>
        <v>9.9112373545792503E-4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9.0544998623087996E-3</v>
      </c>
      <c r="G1351" s="44">
        <f>G625/SUMIFS(G$3:G$722,$B$3:$B$722,$B1351)*SUMIFS(Calculations!$E$3:$E$53,Calculations!$A$3:$A$53,$B1351)</f>
        <v>8.4323003461686252E-3</v>
      </c>
      <c r="H1351" s="44">
        <f>H625/SUMIFS(H$3:H$722,$B$3:$B$722,$B1351)*SUMIFS(Calculations!$E$3:$E$53,Calculations!$A$3:$A$53,$B1351)</f>
        <v>7.7994419952138756E-3</v>
      </c>
      <c r="I1351" s="44">
        <f>I625/SUMIFS(I$3:I$722,$B$3:$B$722,$B1351)*SUMIFS(Calculations!$E$3:$E$53,Calculations!$A$3:$A$53,$B1351)</f>
        <v>7.2490923660034103E-3</v>
      </c>
      <c r="J1351" s="44">
        <f>J625/SUMIFS(J$3:J$722,$B$3:$B$722,$B1351)*SUMIFS(Calculations!$E$3:$E$53,Calculations!$A$3:$A$53,$B1351)</f>
        <v>6.6826449200868615E-3</v>
      </c>
      <c r="K1351" s="44">
        <f>K625/SUMIFS(K$3:K$722,$B$3:$B$722,$B1351)*SUMIFS(Calculations!$E$3:$E$53,Calculations!$A$3:$A$53,$B1351)</f>
        <v>9.7238441999675795E-3</v>
      </c>
      <c r="L1351" s="44">
        <f>L625/SUMIFS(L$3:L$722,$B$3:$B$722,$B1351)*SUMIFS(Calculations!$E$3:$E$53,Calculations!$A$3:$A$53,$B1351)</f>
        <v>1.3430017811003479E-2</v>
      </c>
      <c r="M1351" s="44">
        <f>M625/SUMIFS(M$3:M$722,$B$3:$B$722,$B1351)*SUMIFS(Calculations!$E$3:$E$53,Calculations!$A$3:$A$53,$B1351)</f>
        <v>1.3155718293626243E-2</v>
      </c>
      <c r="N1351" s="44">
        <f>N625/SUMIFS(N$3:N$722,$B$3:$B$722,$B1351)*SUMIFS(Calculations!$E$3:$E$53,Calculations!$A$3:$A$53,$B1351)</f>
        <v>1.287557165726653E-2</v>
      </c>
      <c r="O1351" s="44">
        <f>O625/SUMIFS(O$3:O$722,$B$3:$B$722,$B1351)*SUMIFS(Calculations!$E$3:$E$53,Calculations!$A$3:$A$53,$B1351)</f>
        <v>1.4230386817732614E-2</v>
      </c>
      <c r="P1351" s="44">
        <f>P625/SUMIFS(P$3:P$722,$B$3:$B$722,$B1351)*SUMIFS(Calculations!$E$3:$E$53,Calculations!$A$3:$A$53,$B1351)</f>
        <v>1.5462286422408262E-2</v>
      </c>
      <c r="Q1351" s="44">
        <f>Q625/SUMIFS(Q$3:Q$722,$B$3:$B$722,$B1351)*SUMIFS(Calculations!$E$3:$E$53,Calculations!$A$3:$A$53,$B1351)</f>
        <v>1.5250338270753686E-2</v>
      </c>
      <c r="R1351" s="44">
        <f>R625/SUMIFS(R$3:R$722,$B$3:$B$722,$B1351)*SUMIFS(Calculations!$E$3:$E$53,Calculations!$A$3:$A$53,$B1351)</f>
        <v>1.5034499119925352E-2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2.9607419588173053E-6</v>
      </c>
      <c r="G1352" s="44">
        <f>G626/SUMIFS(G$3:G$722,$B$3:$B$722,$B1352)*SUMIFS(Calculations!$E$3:$E$53,Calculations!$A$3:$A$53,$B1352)</f>
        <v>2.1320376543964903E-6</v>
      </c>
      <c r="H1352" s="44">
        <f>H626/SUMIFS(H$3:H$722,$B$3:$B$722,$B1352)*SUMIFS(Calculations!$E$3:$E$53,Calculations!$A$3:$A$53,$B1352)</f>
        <v>1.2891369032382261E-6</v>
      </c>
      <c r="I1352" s="44">
        <f>I626/SUMIFS(I$3:I$722,$B$3:$B$722,$B1352)*SUMIFS(Calculations!$E$3:$E$53,Calculations!$A$3:$A$53,$B1352)</f>
        <v>6.5385943654357474E-7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2.9166036298949996E-5</v>
      </c>
      <c r="G1355" s="44">
        <f>G629/SUMIFS(G$3:G$722,$B$3:$B$722,$B1355)*SUMIFS(Calculations!$E$3:$E$53,Calculations!$A$3:$A$53,$B1355)</f>
        <v>2.9413734808522359E-5</v>
      </c>
      <c r="H1355" s="44">
        <f>H629/SUMIFS(H$3:H$722,$B$3:$B$722,$B1355)*SUMIFS(Calculations!$E$3:$E$53,Calculations!$A$3:$A$53,$B1355)</f>
        <v>2.9665676615347241E-5</v>
      </c>
      <c r="I1355" s="44">
        <f>I629/SUMIFS(I$3:I$722,$B$3:$B$722,$B1355)*SUMIFS(Calculations!$E$3:$E$53,Calculations!$A$3:$A$53,$B1355)</f>
        <v>3.0093285744392887E-5</v>
      </c>
      <c r="J1355" s="44">
        <f>J629/SUMIFS(J$3:J$722,$B$3:$B$722,$B1355)*SUMIFS(Calculations!$E$3:$E$53,Calculations!$A$3:$A$53,$B1355)</f>
        <v>3.0533402510431216E-5</v>
      </c>
      <c r="K1355" s="44">
        <f>K629/SUMIFS(K$3:K$722,$B$3:$B$722,$B1355)*SUMIFS(Calculations!$E$3:$E$53,Calculations!$A$3:$A$53,$B1355)</f>
        <v>3.3542563148284669E-5</v>
      </c>
      <c r="L1355" s="44">
        <f>L629/SUMIFS(L$3:L$722,$B$3:$B$722,$B1355)*SUMIFS(Calculations!$E$3:$E$53,Calculations!$A$3:$A$53,$B1355)</f>
        <v>3.7209692698511936E-5</v>
      </c>
      <c r="M1355" s="44">
        <f>M629/SUMIFS(M$3:M$722,$B$3:$B$722,$B1355)*SUMIFS(Calculations!$E$3:$E$53,Calculations!$A$3:$A$53,$B1355)</f>
        <v>3.760210140951735E-5</v>
      </c>
      <c r="N1355" s="44">
        <f>N629/SUMIFS(N$3:N$722,$B$3:$B$722,$B1355)*SUMIFS(Calculations!$E$3:$E$53,Calculations!$A$3:$A$53,$B1355)</f>
        <v>3.8002874919866739E-5</v>
      </c>
      <c r="O1355" s="44">
        <f>O629/SUMIFS(O$3:O$722,$B$3:$B$722,$B1355)*SUMIFS(Calculations!$E$3:$E$53,Calculations!$A$3:$A$53,$B1355)</f>
        <v>3.6197053669159936E-5</v>
      </c>
      <c r="P1355" s="44">
        <f>P629/SUMIFS(P$3:P$722,$B$3:$B$722,$B1355)*SUMIFS(Calculations!$E$3:$E$53,Calculations!$A$3:$A$53,$B1355)</f>
        <v>3.4555065485254999E-5</v>
      </c>
      <c r="Q1355" s="44">
        <f>Q629/SUMIFS(Q$3:Q$722,$B$3:$B$722,$B1355)*SUMIFS(Calculations!$E$3:$E$53,Calculations!$A$3:$A$53,$B1355)</f>
        <v>3.4869365910891953E-5</v>
      </c>
      <c r="R1355" s="44">
        <f>R629/SUMIFS(R$3:R$722,$B$3:$B$722,$B1355)*SUMIFS(Calculations!$E$3:$E$53,Calculations!$A$3:$A$53,$B1355)</f>
        <v>3.5189436345311342E-5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4.0798982825663069E-4</v>
      </c>
      <c r="G1356" s="44">
        <f>G630/SUMIFS(G$3:G$722,$B$3:$B$722,$B1356)*SUMIFS(Calculations!$E$3:$E$53,Calculations!$A$3:$A$53,$B1356)</f>
        <v>4.6404778925519043E-4</v>
      </c>
      <c r="H1356" s="44">
        <f>H630/SUMIFS(H$3:H$722,$B$3:$B$722,$B1356)*SUMIFS(Calculations!$E$3:$E$53,Calculations!$A$3:$A$53,$B1356)</f>
        <v>5.2106607331866097E-4</v>
      </c>
      <c r="I1356" s="44">
        <f>I630/SUMIFS(I$3:I$722,$B$3:$B$722,$B1356)*SUMIFS(Calculations!$E$3:$E$53,Calculations!$A$3:$A$53,$B1356)</f>
        <v>5.3860464783597641E-4</v>
      </c>
      <c r="J1356" s="44">
        <f>J630/SUMIFS(J$3:J$722,$B$3:$B$722,$B1356)*SUMIFS(Calculations!$E$3:$E$53,Calculations!$A$3:$A$53,$B1356)</f>
        <v>5.5665622852769535E-4</v>
      </c>
      <c r="K1356" s="44">
        <f>K630/SUMIFS(K$3:K$722,$B$3:$B$722,$B1356)*SUMIFS(Calculations!$E$3:$E$53,Calculations!$A$3:$A$53,$B1356)</f>
        <v>6.1338534093373625E-4</v>
      </c>
      <c r="L1356" s="44">
        <f>L630/SUMIFS(L$3:L$722,$B$3:$B$722,$B1356)*SUMIFS(Calculations!$E$3:$E$53,Calculations!$A$3:$A$53,$B1356)</f>
        <v>6.8251857424983943E-4</v>
      </c>
      <c r="M1356" s="44">
        <f>M630/SUMIFS(M$3:M$722,$B$3:$B$722,$B1356)*SUMIFS(Calculations!$E$3:$E$53,Calculations!$A$3:$A$53,$B1356)</f>
        <v>6.9096565206947598E-4</v>
      </c>
      <c r="N1356" s="44">
        <f>N630/SUMIFS(N$3:N$722,$B$3:$B$722,$B1356)*SUMIFS(Calculations!$E$3:$E$53,Calculations!$A$3:$A$53,$B1356)</f>
        <v>6.9959279243365523E-4</v>
      </c>
      <c r="O1356" s="44">
        <f>O630/SUMIFS(O$3:O$722,$B$3:$B$722,$B1356)*SUMIFS(Calculations!$E$3:$E$53,Calculations!$A$3:$A$53,$B1356)</f>
        <v>6.6855778039306665E-4</v>
      </c>
      <c r="P1356" s="44">
        <f>P630/SUMIFS(P$3:P$722,$B$3:$B$722,$B1356)*SUMIFS(Calculations!$E$3:$E$53,Calculations!$A$3:$A$53,$B1356)</f>
        <v>6.4033841868268234E-4</v>
      </c>
      <c r="Q1356" s="44">
        <f>Q630/SUMIFS(Q$3:Q$722,$B$3:$B$722,$B1356)*SUMIFS(Calculations!$E$3:$E$53,Calculations!$A$3:$A$53,$B1356)</f>
        <v>6.4945885150901304E-4</v>
      </c>
      <c r="R1356" s="44">
        <f>R630/SUMIFS(R$3:R$722,$B$3:$B$722,$B1356)*SUMIFS(Calculations!$E$3:$E$53,Calculations!$A$3:$A$53,$B1356)</f>
        <v>6.5874671960814335E-4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1.7006308938878642E-3</v>
      </c>
      <c r="G1358" s="44">
        <f>G632/SUMIFS(G$3:G$722,$B$3:$B$722,$B1358)*SUMIFS(Calculations!$E$3:$E$53,Calculations!$A$3:$A$53,$B1358)</f>
        <v>2.0062686001379344E-3</v>
      </c>
      <c r="H1358" s="44">
        <f>H632/SUMIFS(H$3:H$722,$B$3:$B$722,$B1358)*SUMIFS(Calculations!$E$3:$E$53,Calculations!$A$3:$A$53,$B1358)</f>
        <v>2.3171421539570219E-3</v>
      </c>
      <c r="I1358" s="44">
        <f>I632/SUMIFS(I$3:I$722,$B$3:$B$722,$B1358)*SUMIFS(Calculations!$E$3:$E$53,Calculations!$A$3:$A$53,$B1358)</f>
        <v>2.3503498172308878E-3</v>
      </c>
      <c r="J1358" s="44">
        <f>J632/SUMIFS(J$3:J$722,$B$3:$B$722,$B1358)*SUMIFS(Calculations!$E$3:$E$53,Calculations!$A$3:$A$53,$B1358)</f>
        <v>2.3845288100891602E-3</v>
      </c>
      <c r="K1358" s="44">
        <f>K632/SUMIFS(K$3:K$722,$B$3:$B$722,$B1358)*SUMIFS(Calculations!$E$3:$E$53,Calculations!$A$3:$A$53,$B1358)</f>
        <v>2.6064390088726495E-3</v>
      </c>
      <c r="L1358" s="44">
        <f>L632/SUMIFS(L$3:L$722,$B$3:$B$722,$B1358)*SUMIFS(Calculations!$E$3:$E$53,Calculations!$A$3:$A$53,$B1358)</f>
        <v>2.8768710480329891E-3</v>
      </c>
      <c r="M1358" s="44">
        <f>M632/SUMIFS(M$3:M$722,$B$3:$B$722,$B1358)*SUMIFS(Calculations!$E$3:$E$53,Calculations!$A$3:$A$53,$B1358)</f>
        <v>2.8927205439909206E-3</v>
      </c>
      <c r="N1358" s="44">
        <f>N632/SUMIFS(N$3:N$722,$B$3:$B$722,$B1358)*SUMIFS(Calculations!$E$3:$E$53,Calculations!$A$3:$A$53,$B1358)</f>
        <v>2.9089078964991103E-3</v>
      </c>
      <c r="O1358" s="44">
        <f>O632/SUMIFS(O$3:O$722,$B$3:$B$722,$B1358)*SUMIFS(Calculations!$E$3:$E$53,Calculations!$A$3:$A$53,$B1358)</f>
        <v>2.756843507194952E-3</v>
      </c>
      <c r="P1358" s="44">
        <f>P632/SUMIFS(P$3:P$722,$B$3:$B$722,$B1358)*SUMIFS(Calculations!$E$3:$E$53,Calculations!$A$3:$A$53,$B1358)</f>
        <v>2.6185751540385039E-3</v>
      </c>
      <c r="Q1358" s="44">
        <f>Q632/SUMIFS(Q$3:Q$722,$B$3:$B$722,$B1358)*SUMIFS(Calculations!$E$3:$E$53,Calculations!$A$3:$A$53,$B1358)</f>
        <v>2.6291997293281396E-3</v>
      </c>
      <c r="R1358" s="44">
        <f>R632/SUMIFS(R$3:R$722,$B$3:$B$722,$B1358)*SUMIFS(Calculations!$E$3:$E$53,Calculations!$A$3:$A$53,$B1358)</f>
        <v>2.6400193533282781E-3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58203125" defaultRowHeight="15" customHeight="1"/>
  <cols>
    <col min="1" max="63" width="10" style="154" customWidth="1"/>
  </cols>
  <sheetData>
    <row r="1" spans="1:63" ht="14.5" customHeight="1">
      <c r="A1" s="70" t="s">
        <v>542</v>
      </c>
    </row>
    <row r="2" spans="1:63" ht="14.5" customHeight="1">
      <c r="A2" s="1" t="s">
        <v>543</v>
      </c>
    </row>
    <row r="3" spans="1:63" ht="14.5" customHeight="1">
      <c r="A3" s="48" t="s">
        <v>544</v>
      </c>
      <c r="B3" s="48"/>
      <c r="C3" s="48"/>
    </row>
    <row r="5" spans="1:63" ht="14.5" customHeight="1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 ht="14.5" customHeight="1">
      <c r="A6" s="1" t="s">
        <v>545</v>
      </c>
      <c r="B6" s="1" t="str">
        <f>About!B2</f>
        <v>NM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 ht="14.5" customHeight="1">
      <c r="A7" s="1" t="s">
        <v>546</v>
      </c>
      <c r="B7" s="1" t="str">
        <f>About!B2</f>
        <v>NM</v>
      </c>
      <c r="C7" s="1">
        <f t="shared" ref="C7:AE7" si="3">SUMIFS(C$20:C$119,$B$20:$B$119,$B$7,$A$20:$A$119,$A$7)</f>
        <v>13336918</v>
      </c>
      <c r="D7" s="1">
        <f t="shared" si="3"/>
        <v>9502591</v>
      </c>
      <c r="E7" s="1">
        <f t="shared" si="3"/>
        <v>11829278</v>
      </c>
      <c r="F7" s="1">
        <f t="shared" si="3"/>
        <v>11926670</v>
      </c>
      <c r="G7" s="1">
        <f t="shared" si="3"/>
        <v>12603952</v>
      </c>
      <c r="H7" s="1">
        <f t="shared" si="3"/>
        <v>11353211</v>
      </c>
      <c r="I7" s="1">
        <f t="shared" si="3"/>
        <v>10870648</v>
      </c>
      <c r="J7" s="1">
        <f t="shared" si="3"/>
        <v>11817020</v>
      </c>
      <c r="K7" s="1">
        <f t="shared" si="3"/>
        <v>12025263</v>
      </c>
      <c r="L7" s="1">
        <f t="shared" si="3"/>
        <v>12236852</v>
      </c>
      <c r="M7" s="1">
        <f t="shared" si="3"/>
        <v>12943982</v>
      </c>
      <c r="N7" s="1">
        <f t="shared" si="3"/>
        <v>12886504</v>
      </c>
      <c r="O7" s="1">
        <f t="shared" si="3"/>
        <v>9297795</v>
      </c>
      <c r="P7" s="1">
        <f t="shared" si="3"/>
        <v>11235850</v>
      </c>
      <c r="Q7" s="1">
        <f t="shared" si="3"/>
        <v>10716494</v>
      </c>
      <c r="R7" s="1">
        <f t="shared" si="3"/>
        <v>12117239</v>
      </c>
      <c r="S7" s="1">
        <f t="shared" si="3"/>
        <v>13381273</v>
      </c>
      <c r="T7" s="1">
        <f t="shared" si="3"/>
        <v>11846427</v>
      </c>
      <c r="U7" s="1">
        <f t="shared" si="3"/>
        <v>12928933</v>
      </c>
      <c r="V7" s="1">
        <f t="shared" si="3"/>
        <v>16242146</v>
      </c>
      <c r="W7" s="1">
        <f t="shared" si="3"/>
        <v>12109242</v>
      </c>
      <c r="X7" s="1">
        <f t="shared" si="3"/>
        <v>13441025</v>
      </c>
      <c r="Y7" s="1">
        <f t="shared" si="3"/>
        <v>11696588</v>
      </c>
      <c r="Z7" s="1">
        <f t="shared" si="3"/>
        <v>11092099</v>
      </c>
      <c r="AA7" s="1">
        <f t="shared" si="3"/>
        <v>7522617</v>
      </c>
      <c r="AB7" s="1">
        <f t="shared" si="3"/>
        <v>7934971</v>
      </c>
      <c r="AC7" s="1">
        <f t="shared" si="3"/>
        <v>8259605</v>
      </c>
      <c r="AD7" s="1">
        <f t="shared" si="3"/>
        <v>9018889</v>
      </c>
      <c r="AE7" s="1">
        <f t="shared" si="3"/>
        <v>7070578</v>
      </c>
      <c r="AF7" s="48">
        <f>AVERAGE(U7:AE7)</f>
        <v>10665153.909090908</v>
      </c>
      <c r="AG7" s="48">
        <f t="shared" ref="AG7:BK7" si="4">AF7</f>
        <v>10665153.909090908</v>
      </c>
      <c r="AH7" s="48">
        <f t="shared" si="4"/>
        <v>10665153.909090908</v>
      </c>
      <c r="AI7" s="48">
        <f t="shared" si="4"/>
        <v>10665153.909090908</v>
      </c>
      <c r="AJ7" s="48">
        <f t="shared" si="4"/>
        <v>10665153.909090908</v>
      </c>
      <c r="AK7" s="48">
        <f t="shared" si="4"/>
        <v>10665153.909090908</v>
      </c>
      <c r="AL7" s="48">
        <f t="shared" si="4"/>
        <v>10665153.909090908</v>
      </c>
      <c r="AM7" s="48">
        <f t="shared" si="4"/>
        <v>10665153.909090908</v>
      </c>
      <c r="AN7" s="48">
        <f t="shared" si="4"/>
        <v>10665153.909090908</v>
      </c>
      <c r="AO7" s="48">
        <f t="shared" si="4"/>
        <v>10665153.909090908</v>
      </c>
      <c r="AP7" s="48">
        <f t="shared" si="4"/>
        <v>10665153.909090908</v>
      </c>
      <c r="AQ7" s="48">
        <f t="shared" si="4"/>
        <v>10665153.909090908</v>
      </c>
      <c r="AR7" s="48">
        <f t="shared" si="4"/>
        <v>10665153.909090908</v>
      </c>
      <c r="AS7" s="48">
        <f t="shared" si="4"/>
        <v>10665153.909090908</v>
      </c>
      <c r="AT7" s="48">
        <f t="shared" si="4"/>
        <v>10665153.909090908</v>
      </c>
      <c r="AU7" s="48">
        <f t="shared" si="4"/>
        <v>10665153.909090908</v>
      </c>
      <c r="AV7" s="48">
        <f t="shared" si="4"/>
        <v>10665153.909090908</v>
      </c>
      <c r="AW7" s="48">
        <f t="shared" si="4"/>
        <v>10665153.909090908</v>
      </c>
      <c r="AX7" s="48">
        <f t="shared" si="4"/>
        <v>10665153.909090908</v>
      </c>
      <c r="AY7" s="48">
        <f t="shared" si="4"/>
        <v>10665153.909090908</v>
      </c>
      <c r="AZ7" s="48">
        <f t="shared" si="4"/>
        <v>10665153.909090908</v>
      </c>
      <c r="BA7" s="48">
        <f t="shared" si="4"/>
        <v>10665153.909090908</v>
      </c>
      <c r="BB7" s="48">
        <f t="shared" si="4"/>
        <v>10665153.909090908</v>
      </c>
      <c r="BC7" s="48">
        <f t="shared" si="4"/>
        <v>10665153.909090908</v>
      </c>
      <c r="BD7" s="48">
        <f t="shared" si="4"/>
        <v>10665153.909090908</v>
      </c>
      <c r="BE7" s="48">
        <f t="shared" si="4"/>
        <v>10665153.909090908</v>
      </c>
      <c r="BF7" s="48">
        <f t="shared" si="4"/>
        <v>10665153.909090908</v>
      </c>
      <c r="BG7" s="48">
        <f t="shared" si="4"/>
        <v>10665153.909090908</v>
      </c>
      <c r="BH7" s="48">
        <f t="shared" si="4"/>
        <v>10665153.909090908</v>
      </c>
      <c r="BI7" s="48">
        <f t="shared" si="4"/>
        <v>10665153.909090908</v>
      </c>
      <c r="BJ7" s="48">
        <f t="shared" si="4"/>
        <v>10665153.909090908</v>
      </c>
      <c r="BK7" s="48">
        <f t="shared" si="4"/>
        <v>10665153.909090908</v>
      </c>
    </row>
    <row r="9" spans="1:63" ht="14.5" customHeight="1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4.5" customHeight="1">
      <c r="A10" s="1" t="s">
        <v>545</v>
      </c>
      <c r="B10" s="49" t="str">
        <f>About!B2</f>
        <v>NM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30</v>
      </c>
      <c r="N10" s="29">
        <f t="shared" si="6"/>
        <v>0</v>
      </c>
      <c r="O10" s="29">
        <f t="shared" si="6"/>
        <v>15310</v>
      </c>
      <c r="P10" s="29">
        <f t="shared" si="6"/>
        <v>22999</v>
      </c>
      <c r="Q10" s="29">
        <f t="shared" si="6"/>
        <v>78790</v>
      </c>
      <c r="R10" s="29">
        <f t="shared" si="6"/>
        <v>82323</v>
      </c>
      <c r="S10" s="29">
        <f t="shared" si="6"/>
        <v>30451</v>
      </c>
      <c r="T10" s="29">
        <f t="shared" si="6"/>
        <v>36836</v>
      </c>
      <c r="U10" s="29">
        <f t="shared" si="6"/>
        <v>39073</v>
      </c>
      <c r="V10" s="29">
        <f t="shared" si="6"/>
        <v>27173</v>
      </c>
      <c r="W10" s="29">
        <f t="shared" si="6"/>
        <v>41257</v>
      </c>
      <c r="X10" s="29">
        <f t="shared" si="6"/>
        <v>44754</v>
      </c>
      <c r="Y10" s="29">
        <f t="shared" si="6"/>
        <v>30238</v>
      </c>
      <c r="Z10" s="29">
        <f t="shared" si="6"/>
        <v>22510</v>
      </c>
      <c r="AA10" s="29">
        <f t="shared" si="6"/>
        <v>29221</v>
      </c>
      <c r="AB10" s="29">
        <f t="shared" si="6"/>
        <v>12242</v>
      </c>
      <c r="AC10" s="29">
        <f t="shared" si="6"/>
        <v>10772</v>
      </c>
      <c r="AD10" s="29">
        <f t="shared" si="6"/>
        <v>7495</v>
      </c>
      <c r="AE10" s="29">
        <f t="shared" si="6"/>
        <v>4043</v>
      </c>
      <c r="AF10" s="35">
        <f t="shared" ref="AF10:BK10" si="7">AE10</f>
        <v>4043</v>
      </c>
      <c r="AG10" s="35">
        <f t="shared" si="7"/>
        <v>4043</v>
      </c>
      <c r="AH10" s="35">
        <f t="shared" si="7"/>
        <v>4043</v>
      </c>
      <c r="AI10" s="35">
        <f t="shared" si="7"/>
        <v>4043</v>
      </c>
      <c r="AJ10" s="35">
        <f t="shared" si="7"/>
        <v>4043</v>
      </c>
      <c r="AK10" s="35">
        <f t="shared" si="7"/>
        <v>4043</v>
      </c>
      <c r="AL10" s="35">
        <f t="shared" si="7"/>
        <v>4043</v>
      </c>
      <c r="AM10" s="35">
        <f t="shared" si="7"/>
        <v>4043</v>
      </c>
      <c r="AN10" s="35">
        <f t="shared" si="7"/>
        <v>4043</v>
      </c>
      <c r="AO10" s="35">
        <f t="shared" si="7"/>
        <v>4043</v>
      </c>
      <c r="AP10" s="35">
        <f t="shared" si="7"/>
        <v>4043</v>
      </c>
      <c r="AQ10" s="35">
        <f t="shared" si="7"/>
        <v>4043</v>
      </c>
      <c r="AR10" s="35">
        <f t="shared" si="7"/>
        <v>4043</v>
      </c>
      <c r="AS10" s="35">
        <f t="shared" si="7"/>
        <v>4043</v>
      </c>
      <c r="AT10" s="35">
        <f t="shared" si="7"/>
        <v>4043</v>
      </c>
      <c r="AU10" s="35">
        <f t="shared" si="7"/>
        <v>4043</v>
      </c>
      <c r="AV10" s="35">
        <f t="shared" si="7"/>
        <v>4043</v>
      </c>
      <c r="AW10" s="35">
        <f t="shared" si="7"/>
        <v>4043</v>
      </c>
      <c r="AX10" s="35">
        <f t="shared" si="7"/>
        <v>4043</v>
      </c>
      <c r="AY10" s="35">
        <f t="shared" si="7"/>
        <v>4043</v>
      </c>
      <c r="AZ10" s="35">
        <f t="shared" si="7"/>
        <v>4043</v>
      </c>
      <c r="BA10" s="35">
        <f t="shared" si="7"/>
        <v>4043</v>
      </c>
      <c r="BB10" s="35">
        <f t="shared" si="7"/>
        <v>4043</v>
      </c>
      <c r="BC10" s="35">
        <f t="shared" si="7"/>
        <v>4043</v>
      </c>
      <c r="BD10" s="35">
        <f t="shared" si="7"/>
        <v>4043</v>
      </c>
      <c r="BE10" s="35">
        <f t="shared" si="7"/>
        <v>4043</v>
      </c>
      <c r="BF10" s="35">
        <f t="shared" si="7"/>
        <v>4043</v>
      </c>
      <c r="BG10" s="35">
        <f t="shared" si="7"/>
        <v>4043</v>
      </c>
      <c r="BH10" s="35">
        <f t="shared" si="7"/>
        <v>4043</v>
      </c>
      <c r="BI10" s="35">
        <f t="shared" si="7"/>
        <v>4043</v>
      </c>
      <c r="BJ10" s="35">
        <f t="shared" si="7"/>
        <v>4043</v>
      </c>
      <c r="BK10" s="35">
        <f t="shared" si="7"/>
        <v>4043</v>
      </c>
    </row>
    <row r="11" spans="1:63" ht="14.5" customHeight="1">
      <c r="A11" s="1" t="s">
        <v>546</v>
      </c>
      <c r="B11" s="29" t="str">
        <f>About!B2</f>
        <v>NM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22224</v>
      </c>
      <c r="R11" s="29">
        <f t="shared" si="8"/>
        <v>97762</v>
      </c>
      <c r="S11" s="29">
        <f t="shared" si="8"/>
        <v>64851</v>
      </c>
      <c r="T11" s="29">
        <f t="shared" si="8"/>
        <v>61505</v>
      </c>
      <c r="U11" s="29">
        <f t="shared" si="8"/>
        <v>118004</v>
      </c>
      <c r="V11" s="29">
        <f t="shared" si="8"/>
        <v>115399</v>
      </c>
      <c r="W11" s="29">
        <f t="shared" si="8"/>
        <v>64173</v>
      </c>
      <c r="X11" s="29">
        <f t="shared" si="8"/>
        <v>17363</v>
      </c>
      <c r="Y11" s="29">
        <f t="shared" si="8"/>
        <v>9508</v>
      </c>
      <c r="Z11" s="29">
        <f t="shared" si="8"/>
        <v>3274</v>
      </c>
      <c r="AA11" s="29">
        <f t="shared" si="8"/>
        <v>7732</v>
      </c>
      <c r="AB11" s="29">
        <f t="shared" si="8"/>
        <v>1356</v>
      </c>
      <c r="AC11" s="29">
        <f t="shared" si="8"/>
        <v>553</v>
      </c>
      <c r="AD11" s="29">
        <f t="shared" si="8"/>
        <v>96</v>
      </c>
      <c r="AE11" s="29">
        <f t="shared" si="8"/>
        <v>1060</v>
      </c>
      <c r="AF11" s="35">
        <f>AVERAGE(W11:AE11)</f>
        <v>11679.444444444445</v>
      </c>
      <c r="AG11" s="35">
        <f t="shared" ref="AG11:BK11" si="9">AF11</f>
        <v>11679.444444444445</v>
      </c>
      <c r="AH11" s="35">
        <f t="shared" si="9"/>
        <v>11679.444444444445</v>
      </c>
      <c r="AI11" s="35">
        <f t="shared" si="9"/>
        <v>11679.444444444445</v>
      </c>
      <c r="AJ11" s="35">
        <f t="shared" si="9"/>
        <v>11679.444444444445</v>
      </c>
      <c r="AK11" s="35">
        <f t="shared" si="9"/>
        <v>11679.444444444445</v>
      </c>
      <c r="AL11" s="35">
        <f t="shared" si="9"/>
        <v>11679.444444444445</v>
      </c>
      <c r="AM11" s="35">
        <f t="shared" si="9"/>
        <v>11679.444444444445</v>
      </c>
      <c r="AN11" s="35">
        <f t="shared" si="9"/>
        <v>11679.444444444445</v>
      </c>
      <c r="AO11" s="35">
        <f t="shared" si="9"/>
        <v>11679.444444444445</v>
      </c>
      <c r="AP11" s="35">
        <f t="shared" si="9"/>
        <v>11679.444444444445</v>
      </c>
      <c r="AQ11" s="35">
        <f t="shared" si="9"/>
        <v>11679.444444444445</v>
      </c>
      <c r="AR11" s="35">
        <f t="shared" si="9"/>
        <v>11679.444444444445</v>
      </c>
      <c r="AS11" s="35">
        <f t="shared" si="9"/>
        <v>11679.444444444445</v>
      </c>
      <c r="AT11" s="35">
        <f t="shared" si="9"/>
        <v>11679.444444444445</v>
      </c>
      <c r="AU11" s="35">
        <f t="shared" si="9"/>
        <v>11679.444444444445</v>
      </c>
      <c r="AV11" s="35">
        <f t="shared" si="9"/>
        <v>11679.444444444445</v>
      </c>
      <c r="AW11" s="35">
        <f t="shared" si="9"/>
        <v>11679.444444444445</v>
      </c>
      <c r="AX11" s="35">
        <f t="shared" si="9"/>
        <v>11679.444444444445</v>
      </c>
      <c r="AY11" s="35">
        <f t="shared" si="9"/>
        <v>11679.444444444445</v>
      </c>
      <c r="AZ11" s="35">
        <f t="shared" si="9"/>
        <v>11679.444444444445</v>
      </c>
      <c r="BA11" s="35">
        <f t="shared" si="9"/>
        <v>11679.444444444445</v>
      </c>
      <c r="BB11" s="35">
        <f t="shared" si="9"/>
        <v>11679.444444444445</v>
      </c>
      <c r="BC11" s="35">
        <f t="shared" si="9"/>
        <v>11679.444444444445</v>
      </c>
      <c r="BD11" s="35">
        <f t="shared" si="9"/>
        <v>11679.444444444445</v>
      </c>
      <c r="BE11" s="35">
        <f t="shared" si="9"/>
        <v>11679.444444444445</v>
      </c>
      <c r="BF11" s="35">
        <f t="shared" si="9"/>
        <v>11679.444444444445</v>
      </c>
      <c r="BG11" s="35">
        <f t="shared" si="9"/>
        <v>11679.444444444445</v>
      </c>
      <c r="BH11" s="35">
        <f t="shared" si="9"/>
        <v>11679.444444444445</v>
      </c>
      <c r="BI11" s="35">
        <f t="shared" si="9"/>
        <v>11679.444444444445</v>
      </c>
      <c r="BJ11" s="35">
        <f t="shared" si="9"/>
        <v>11679.444444444445</v>
      </c>
      <c r="BK11" s="35">
        <f t="shared" si="9"/>
        <v>11679.444444444445</v>
      </c>
    </row>
    <row r="13" spans="1:63" ht="14.5" customHeight="1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 ht="14.5" customHeight="1">
      <c r="A14" s="1" t="s">
        <v>545</v>
      </c>
      <c r="B14" s="29" t="str">
        <f>About!B2</f>
        <v>NM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30</v>
      </c>
      <c r="N14" s="29">
        <f t="shared" si="11"/>
        <v>0</v>
      </c>
      <c r="O14" s="29">
        <f t="shared" si="11"/>
        <v>15310</v>
      </c>
      <c r="P14" s="29">
        <f t="shared" si="11"/>
        <v>22999</v>
      </c>
      <c r="Q14" s="29">
        <f t="shared" si="11"/>
        <v>56566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27391</v>
      </c>
      <c r="Y14" s="29">
        <f t="shared" si="11"/>
        <v>20730</v>
      </c>
      <c r="Z14" s="29">
        <f t="shared" si="11"/>
        <v>19236</v>
      </c>
      <c r="AA14" s="29">
        <f t="shared" si="11"/>
        <v>21489</v>
      </c>
      <c r="AB14" s="29">
        <f t="shared" si="11"/>
        <v>10886</v>
      </c>
      <c r="AC14" s="29">
        <f t="shared" si="11"/>
        <v>10219</v>
      </c>
      <c r="AD14" s="29">
        <f t="shared" si="11"/>
        <v>7399</v>
      </c>
      <c r="AE14" s="29">
        <f t="shared" si="11"/>
        <v>2983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 ht="14.5" customHeight="1">
      <c r="A15" s="1" t="s">
        <v>546</v>
      </c>
      <c r="B15" s="29" t="str">
        <f>About!B2</f>
        <v>NM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15439</v>
      </c>
      <c r="S15" s="29">
        <f t="shared" si="13"/>
        <v>34400</v>
      </c>
      <c r="T15" s="29">
        <f t="shared" si="13"/>
        <v>24669</v>
      </c>
      <c r="U15" s="29">
        <f t="shared" si="13"/>
        <v>78931</v>
      </c>
      <c r="V15" s="29">
        <f t="shared" si="13"/>
        <v>88226</v>
      </c>
      <c r="W15" s="29">
        <f t="shared" si="13"/>
        <v>22916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7636.4444444444453</v>
      </c>
      <c r="AG15" s="29">
        <f t="shared" si="13"/>
        <v>7636.4444444444453</v>
      </c>
      <c r="AH15" s="29">
        <f t="shared" si="13"/>
        <v>7636.4444444444453</v>
      </c>
      <c r="AI15" s="29">
        <f t="shared" ref="AI15:BK15" si="14">IF(AI11&gt;AI10,AI11-AI10,0)</f>
        <v>7636.4444444444453</v>
      </c>
      <c r="AJ15" s="29">
        <f t="shared" si="14"/>
        <v>7636.4444444444453</v>
      </c>
      <c r="AK15" s="29">
        <f t="shared" si="14"/>
        <v>7636.4444444444453</v>
      </c>
      <c r="AL15" s="29">
        <f t="shared" si="14"/>
        <v>7636.4444444444453</v>
      </c>
      <c r="AM15" s="29">
        <f t="shared" si="14"/>
        <v>7636.4444444444453</v>
      </c>
      <c r="AN15" s="29">
        <f t="shared" si="14"/>
        <v>7636.4444444444453</v>
      </c>
      <c r="AO15" s="29">
        <f t="shared" si="14"/>
        <v>7636.4444444444453</v>
      </c>
      <c r="AP15" s="29">
        <f t="shared" si="14"/>
        <v>7636.4444444444453</v>
      </c>
      <c r="AQ15" s="29">
        <f t="shared" si="14"/>
        <v>7636.4444444444453</v>
      </c>
      <c r="AR15" s="29">
        <f t="shared" si="14"/>
        <v>7636.4444444444453</v>
      </c>
      <c r="AS15" s="29">
        <f t="shared" si="14"/>
        <v>7636.4444444444453</v>
      </c>
      <c r="AT15" s="29">
        <f t="shared" si="14"/>
        <v>7636.4444444444453</v>
      </c>
      <c r="AU15" s="29">
        <f t="shared" si="14"/>
        <v>7636.4444444444453</v>
      </c>
      <c r="AV15" s="29">
        <f t="shared" si="14"/>
        <v>7636.4444444444453</v>
      </c>
      <c r="AW15" s="29">
        <f t="shared" si="14"/>
        <v>7636.4444444444453</v>
      </c>
      <c r="AX15" s="29">
        <f t="shared" si="14"/>
        <v>7636.4444444444453</v>
      </c>
      <c r="AY15" s="29">
        <f t="shared" si="14"/>
        <v>7636.4444444444453</v>
      </c>
      <c r="AZ15" s="29">
        <f t="shared" si="14"/>
        <v>7636.4444444444453</v>
      </c>
      <c r="BA15" s="29">
        <f t="shared" si="14"/>
        <v>7636.4444444444453</v>
      </c>
      <c r="BB15" s="29">
        <f t="shared" si="14"/>
        <v>7636.4444444444453</v>
      </c>
      <c r="BC15" s="29">
        <f t="shared" si="14"/>
        <v>7636.4444444444453</v>
      </c>
      <c r="BD15" s="29">
        <f t="shared" si="14"/>
        <v>7636.4444444444453</v>
      </c>
      <c r="BE15" s="29">
        <f t="shared" si="14"/>
        <v>7636.4444444444453</v>
      </c>
      <c r="BF15" s="29">
        <f t="shared" si="14"/>
        <v>7636.4444444444453</v>
      </c>
      <c r="BG15" s="29">
        <f t="shared" si="14"/>
        <v>7636.4444444444453</v>
      </c>
      <c r="BH15" s="29">
        <f t="shared" si="14"/>
        <v>7636.4444444444453</v>
      </c>
      <c r="BI15" s="29">
        <f t="shared" si="14"/>
        <v>7636.4444444444453</v>
      </c>
      <c r="BJ15" s="29">
        <f t="shared" si="14"/>
        <v>7636.4444444444453</v>
      </c>
      <c r="BK15" s="29">
        <f t="shared" si="14"/>
        <v>7636.4444444444453</v>
      </c>
    </row>
    <row r="19" spans="1:31" ht="14.5" customHeight="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 ht="14.5" customHeight="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25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25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29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32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36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42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46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46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49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51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56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60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60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63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65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69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72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74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74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77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81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85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87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90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90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26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95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98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25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25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29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29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32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32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36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36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39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39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42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42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46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46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49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49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51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51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56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56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60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60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63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63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65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65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69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69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72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72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74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74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77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77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81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81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85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85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87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87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90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90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26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26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95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95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98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98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58203125" defaultRowHeight="15" customHeight="1"/>
  <cols>
    <col min="1" max="1" width="44.33203125" style="154" customWidth="1"/>
    <col min="3" max="3" width="19.08203125" style="154" customWidth="1"/>
    <col min="5" max="5" width="22.08203125" style="154" customWidth="1"/>
    <col min="6" max="6" width="18.08203125" style="154" customWidth="1"/>
    <col min="10" max="10" width="21.58203125" style="154" customWidth="1"/>
  </cols>
  <sheetData>
    <row r="1" spans="1:33" ht="14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7" t="s">
        <v>550</v>
      </c>
      <c r="B3" s="158"/>
      <c r="C3" s="158"/>
      <c r="D3" s="158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5" customHeight="1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25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29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32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36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39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51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42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46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49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56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60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63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72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69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65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74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77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85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81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87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90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95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98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5" customHeight="1">
      <c r="A38" s="57">
        <v>2018</v>
      </c>
      <c r="B38" s="58" t="s">
        <v>26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5" customHeight="1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5" customHeight="1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5" customHeight="1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5" customHeight="1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5" customHeight="1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5" customHeight="1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5" customHeight="1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5" customHeight="1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5" customHeight="1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5" customHeight="1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5" customHeight="1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5" customHeight="1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5" customHeight="1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5" customHeight="1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5" customHeight="1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5" customHeight="1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5" customHeight="1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5" customHeight="1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5" customHeight="1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5" customHeight="1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5" customHeight="1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5" customHeight="1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5" customHeight="1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5" customHeight="1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5" customHeight="1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5" customHeight="1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5" customHeight="1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5" customHeight="1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5" customHeight="1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5" customHeight="1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5" customHeight="1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5" customHeight="1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5" customHeight="1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5" customHeight="1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5" customHeight="1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5" customHeight="1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5" customHeight="1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5" customHeight="1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5" customHeight="1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5" customHeight="1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5" customHeight="1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5" customHeight="1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5" customHeight="1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5" customHeight="1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5" customHeight="1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5" customHeight="1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5" customHeight="1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5" customHeight="1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5" customHeight="1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5" customHeight="1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5" customHeight="1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5" customHeight="1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5" customHeight="1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5" customHeight="1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 ht="14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 ht="14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 ht="14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25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29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32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36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39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51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42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46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49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56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60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63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72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69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65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74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77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85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81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87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90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95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98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26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 ht="14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"/>
  <cols>
    <col min="1" max="1" width="42.08203125" style="154" customWidth="1"/>
    <col min="2" max="2" width="22.33203125" style="154" bestFit="1" customWidth="1"/>
    <col min="3" max="3" width="18.08203125" style="154" bestFit="1" customWidth="1"/>
    <col min="4" max="4" width="16" style="154" bestFit="1" customWidth="1"/>
    <col min="5" max="5" width="16.33203125" style="154" bestFit="1" customWidth="1"/>
    <col min="6" max="6" width="23.58203125" style="154" customWidth="1"/>
    <col min="7" max="7" width="19.33203125" style="154" customWidth="1"/>
  </cols>
  <sheetData>
    <row r="1" spans="1:9" s="159" customFormat="1" ht="15" customHeight="1">
      <c r="A1" s="159" t="s">
        <v>571</v>
      </c>
    </row>
    <row r="2" spans="1:9" s="160" customFormat="1">
      <c r="A2" s="160" t="s">
        <v>572</v>
      </c>
    </row>
    <row r="3" spans="1:9" s="76" customFormat="1" ht="15" customHeigh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 customHeight="1">
      <c r="A5" s="78" t="s">
        <v>574</v>
      </c>
      <c r="B5" s="114">
        <f>'From EPS'!B21</f>
        <v>25617517.625</v>
      </c>
      <c r="C5" s="80" t="s">
        <v>575</v>
      </c>
      <c r="F5" s="161" t="s">
        <v>576</v>
      </c>
      <c r="G5" s="158"/>
      <c r="I5" s="107"/>
    </row>
    <row r="6" spans="1:9" ht="15" customHeight="1">
      <c r="A6" s="78" t="s">
        <v>577</v>
      </c>
      <c r="B6" s="109">
        <f>IF(B5=0,0,SUMIFS(G6:G55,F6:F55,About!B2))</f>
        <v>34274260.933000006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 ht="15" customHeight="1">
      <c r="A7" s="78" t="s">
        <v>578</v>
      </c>
      <c r="B7" s="83">
        <f>ROUND((B5-B6)/B6, 3) * 100</f>
        <v>-25.3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 ht="15" customHeight="1">
      <c r="A8" s="78" t="s">
        <v>579</v>
      </c>
      <c r="B8" s="150">
        <f>B5-B6</f>
        <v>-8656743.3080000058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 customHeight="1">
      <c r="A10" s="74" t="s">
        <v>580</v>
      </c>
      <c r="B10" s="74" t="str">
        <f>IF(B8&gt;0, "importing...", "exporting...")</f>
        <v>exporting...</v>
      </c>
      <c r="C10" s="74" t="str">
        <f>_xlfn.CONCAT(ROUND(B8, 0), " MWh more")</f>
        <v>-8656743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 customHeight="1">
      <c r="A12" s="95" t="s">
        <v>581</v>
      </c>
      <c r="B12" s="96"/>
      <c r="C12" s="97"/>
      <c r="F12" s="115" t="s">
        <v>25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 customHeight="1">
      <c r="A13" s="86" t="s">
        <v>582</v>
      </c>
      <c r="B13" s="87"/>
      <c r="C13" s="88"/>
      <c r="D13" s="75"/>
      <c r="E13" s="84"/>
      <c r="F13" s="107" t="s">
        <v>29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 customHeight="1">
      <c r="A14" s="89"/>
      <c r="B14" s="90" t="s">
        <v>531</v>
      </c>
      <c r="C14" s="91" t="s">
        <v>583</v>
      </c>
      <c r="D14" s="75"/>
      <c r="E14" s="84"/>
      <c r="F14" s="107" t="s">
        <v>32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323.44</v>
      </c>
      <c r="C15" s="152">
        <f t="shared" ref="C15:C30" si="1">B15/SUM($B$15:$B$30)</f>
        <v>0.08</v>
      </c>
      <c r="D15" s="153">
        <f>SUM(C15:C30)</f>
        <v>1</v>
      </c>
      <c r="F15" s="107" t="s">
        <v>36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1455.48</v>
      </c>
      <c r="C16" s="152">
        <f t="shared" si="1"/>
        <v>0.36</v>
      </c>
      <c r="F16" s="107" t="s">
        <v>39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161.72</v>
      </c>
      <c r="C17" s="152">
        <f t="shared" si="1"/>
        <v>0.04</v>
      </c>
      <c r="F17" s="107" t="s">
        <v>42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404.3</v>
      </c>
      <c r="C18" s="152">
        <f t="shared" si="1"/>
        <v>0.1</v>
      </c>
      <c r="F18" s="107" t="s">
        <v>46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121.28999999999999</v>
      </c>
      <c r="C19" s="152">
        <f t="shared" si="1"/>
        <v>0.03</v>
      </c>
      <c r="F19" s="107" t="s">
        <v>49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2">
        <f t="shared" si="1"/>
        <v>0</v>
      </c>
      <c r="F20" s="107" t="s">
        <v>51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2">
        <f t="shared" si="1"/>
        <v>0</v>
      </c>
      <c r="F21" s="107" t="s">
        <v>56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2">
        <f t="shared" si="1"/>
        <v>0</v>
      </c>
      <c r="F22" s="107" t="s">
        <v>60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121.28999999999999</v>
      </c>
      <c r="C23" s="152">
        <f t="shared" si="1"/>
        <v>0.03</v>
      </c>
      <c r="F23" s="107" t="s">
        <v>63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1455.48</v>
      </c>
      <c r="C24" s="152">
        <f t="shared" si="1"/>
        <v>0.36</v>
      </c>
      <c r="F24" s="107" t="s">
        <v>65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2">
        <f t="shared" si="1"/>
        <v>0</v>
      </c>
      <c r="F25" s="107" t="s">
        <v>69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72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74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2">
        <f t="shared" si="1"/>
        <v>0</v>
      </c>
      <c r="F28" s="107" t="s">
        <v>77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81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85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87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 customHeight="1">
      <c r="A32" s="86" t="s">
        <v>584</v>
      </c>
      <c r="B32" s="98" t="s">
        <v>585</v>
      </c>
      <c r="C32" s="99"/>
      <c r="F32" s="107" t="s">
        <v>90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26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95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98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 ht="15" customHeight="1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8656743.3080000058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58203125" defaultRowHeight="14.5"/>
  <cols>
    <col min="1" max="1" width="8.58203125" style="118" bestFit="1" customWidth="1"/>
    <col min="2" max="3" width="35.58203125" style="118" bestFit="1" customWidth="1"/>
    <col min="4" max="5" width="14.33203125" style="118" bestFit="1" customWidth="1"/>
    <col min="6" max="6" width="28.58203125" style="118" bestFit="1" customWidth="1"/>
    <col min="7" max="9" width="21.5" style="118" bestFit="1" customWidth="1"/>
    <col min="10" max="10" width="28.58203125" style="118" bestFit="1" customWidth="1"/>
    <col min="11" max="11" width="8.58203125" style="118" bestFit="1" customWidth="1"/>
    <col min="12" max="12" width="20.58203125" style="118" customWidth="1"/>
    <col min="13" max="14" width="7.58203125" style="118" customWidth="1"/>
    <col min="15" max="16384" width="7.582031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26.25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16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25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63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63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63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60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60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60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90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90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90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16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56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56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16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25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25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32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32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16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25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26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112</v>
      </c>
      <c r="F90" s="128" t="s">
        <v>607</v>
      </c>
      <c r="G90" s="128" t="s">
        <v>16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112</v>
      </c>
      <c r="F91" s="128" t="s">
        <v>607</v>
      </c>
      <c r="G91" s="128" t="s">
        <v>25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112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112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46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56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16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16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16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16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16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16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16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16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16</v>
      </c>
      <c r="F106" s="128" t="s">
        <v>683</v>
      </c>
      <c r="G106" s="128" t="s">
        <v>16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16</v>
      </c>
      <c r="F107" s="128" t="s">
        <v>683</v>
      </c>
      <c r="G107" s="128" t="s">
        <v>25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16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16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16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16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16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16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16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16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16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16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16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16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16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16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16</v>
      </c>
      <c r="F126" s="128" t="s">
        <v>607</v>
      </c>
      <c r="G126" s="128" t="s">
        <v>16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16</v>
      </c>
      <c r="F127" s="128" t="s">
        <v>607</v>
      </c>
      <c r="G127" s="128" t="s">
        <v>25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16</v>
      </c>
      <c r="F129" s="128" t="s">
        <v>607</v>
      </c>
      <c r="G129" s="128" t="s">
        <v>16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16</v>
      </c>
      <c r="F130" s="128" t="s">
        <v>607</v>
      </c>
      <c r="G130" s="128" t="s">
        <v>25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16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16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16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16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16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16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46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46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16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16</v>
      </c>
      <c r="F140" s="128" t="s">
        <v>607</v>
      </c>
      <c r="G140" s="128" t="s">
        <v>16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16</v>
      </c>
      <c r="F141" s="128" t="s">
        <v>607</v>
      </c>
      <c r="G141" s="128" t="s">
        <v>16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16</v>
      </c>
      <c r="F142" s="128" t="s">
        <v>607</v>
      </c>
      <c r="G142" s="128" t="s">
        <v>25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16</v>
      </c>
      <c r="F143" s="128" t="s">
        <v>607</v>
      </c>
      <c r="G143" s="128" t="s">
        <v>25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16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16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16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16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16</v>
      </c>
      <c r="F148" s="128" t="s">
        <v>607</v>
      </c>
      <c r="G148" s="128" t="s">
        <v>16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16</v>
      </c>
      <c r="F149" s="128" t="s">
        <v>607</v>
      </c>
      <c r="G149" s="128" t="s">
        <v>16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16</v>
      </c>
      <c r="F150" s="128" t="s">
        <v>607</v>
      </c>
      <c r="G150" s="128" t="s">
        <v>16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16</v>
      </c>
      <c r="F151" s="128" t="s">
        <v>607</v>
      </c>
      <c r="G151" s="128" t="s">
        <v>25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16</v>
      </c>
      <c r="F152" s="128" t="s">
        <v>607</v>
      </c>
      <c r="G152" s="128" t="s">
        <v>25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16</v>
      </c>
      <c r="F153" s="128" t="s">
        <v>607</v>
      </c>
      <c r="G153" s="128" t="s">
        <v>25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16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16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16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16</v>
      </c>
      <c r="F157" s="128" t="s">
        <v>607</v>
      </c>
      <c r="G157" s="128" t="s">
        <v>16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16</v>
      </c>
      <c r="F158" s="128" t="s">
        <v>607</v>
      </c>
      <c r="G158" s="128" t="s">
        <v>16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16</v>
      </c>
      <c r="F159" s="128" t="s">
        <v>607</v>
      </c>
      <c r="G159" s="128" t="s">
        <v>16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16</v>
      </c>
      <c r="F160" s="128" t="s">
        <v>607</v>
      </c>
      <c r="G160" s="128" t="s">
        <v>25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16</v>
      </c>
      <c r="F161" s="128" t="s">
        <v>607</v>
      </c>
      <c r="G161" s="128" t="s">
        <v>25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16</v>
      </c>
      <c r="F162" s="128" t="s">
        <v>607</v>
      </c>
      <c r="G162" s="128" t="s">
        <v>25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16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16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16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16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16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16</v>
      </c>
      <c r="F168" s="128" t="s">
        <v>607</v>
      </c>
      <c r="G168" s="128" t="s">
        <v>16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16</v>
      </c>
      <c r="F169" s="128" t="s">
        <v>607</v>
      </c>
      <c r="G169" s="128" t="s">
        <v>16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16</v>
      </c>
      <c r="F170" s="128" t="s">
        <v>607</v>
      </c>
      <c r="G170" s="128" t="s">
        <v>25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16</v>
      </c>
      <c r="F171" s="128" t="s">
        <v>607</v>
      </c>
      <c r="G171" s="128" t="s">
        <v>25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16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16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16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16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16</v>
      </c>
      <c r="F176" s="128" t="s">
        <v>607</v>
      </c>
      <c r="G176" s="128" t="s">
        <v>16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16</v>
      </c>
      <c r="F177" s="128" t="s">
        <v>607</v>
      </c>
      <c r="G177" s="128" t="s">
        <v>16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16</v>
      </c>
      <c r="F178" s="128" t="s">
        <v>607</v>
      </c>
      <c r="G178" s="128" t="s">
        <v>16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16</v>
      </c>
      <c r="F179" s="128" t="s">
        <v>607</v>
      </c>
      <c r="G179" s="128" t="s">
        <v>25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16</v>
      </c>
      <c r="F180" s="128" t="s">
        <v>607</v>
      </c>
      <c r="G180" s="128" t="s">
        <v>25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16</v>
      </c>
      <c r="F181" s="128" t="s">
        <v>607</v>
      </c>
      <c r="G181" s="128" t="s">
        <v>25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16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16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16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16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16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16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16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16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16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16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16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16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16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16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16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16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16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16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16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16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16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16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16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21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21</v>
      </c>
      <c r="F206" s="128" t="s">
        <v>607</v>
      </c>
      <c r="G206" s="128" t="s">
        <v>16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21</v>
      </c>
      <c r="F207" s="128" t="s">
        <v>607</v>
      </c>
      <c r="G207" s="128" t="s">
        <v>25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21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21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21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21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21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21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21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21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21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21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21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21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21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21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21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16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16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25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25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25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72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25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32</v>
      </c>
      <c r="F230" s="128" t="s">
        <v>607</v>
      </c>
      <c r="G230" s="128" t="s">
        <v>16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32</v>
      </c>
      <c r="F231" s="128" t="s">
        <v>607</v>
      </c>
      <c r="G231" s="128" t="s">
        <v>16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32</v>
      </c>
      <c r="F232" s="128" t="s">
        <v>607</v>
      </c>
      <c r="G232" s="128" t="s">
        <v>25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32</v>
      </c>
      <c r="F233" s="128" t="s">
        <v>607</v>
      </c>
      <c r="G233" s="128" t="s">
        <v>25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32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32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32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25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25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25</v>
      </c>
      <c r="F239" s="128" t="s">
        <v>683</v>
      </c>
      <c r="G239" s="128" t="s">
        <v>16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25</v>
      </c>
      <c r="F240" s="128" t="s">
        <v>683</v>
      </c>
      <c r="G240" s="128" t="s">
        <v>25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25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25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25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25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29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29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29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29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29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29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29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69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69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69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32</v>
      </c>
      <c r="F260" s="128" t="s">
        <v>607</v>
      </c>
      <c r="G260" s="128" t="s">
        <v>16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32</v>
      </c>
      <c r="F261" s="128" t="s">
        <v>607</v>
      </c>
      <c r="G261" s="128" t="s">
        <v>16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32</v>
      </c>
      <c r="F262" s="128" t="s">
        <v>607</v>
      </c>
      <c r="G262" s="128" t="s">
        <v>25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32</v>
      </c>
      <c r="F263" s="128" t="s">
        <v>607</v>
      </c>
      <c r="G263" s="128" t="s">
        <v>25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32</v>
      </c>
      <c r="F264" s="128" t="s">
        <v>607</v>
      </c>
      <c r="G264" s="128" t="s">
        <v>16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32</v>
      </c>
      <c r="F265" s="128" t="s">
        <v>607</v>
      </c>
      <c r="G265" s="128" t="s">
        <v>16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32</v>
      </c>
      <c r="F266" s="128" t="s">
        <v>607</v>
      </c>
      <c r="G266" s="128" t="s">
        <v>25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32</v>
      </c>
      <c r="F267" s="128" t="s">
        <v>607</v>
      </c>
      <c r="G267" s="128" t="s">
        <v>25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32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32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32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32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32</v>
      </c>
      <c r="F272" s="128" t="s">
        <v>607</v>
      </c>
      <c r="G272" s="128" t="s">
        <v>16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32</v>
      </c>
      <c r="F273" s="128" t="s">
        <v>607</v>
      </c>
      <c r="G273" s="128" t="s">
        <v>16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32</v>
      </c>
      <c r="F274" s="128" t="s">
        <v>607</v>
      </c>
      <c r="G274" s="128" t="s">
        <v>25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32</v>
      </c>
      <c r="F275" s="128" t="s">
        <v>607</v>
      </c>
      <c r="G275" s="128" t="s">
        <v>25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32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32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32</v>
      </c>
      <c r="F278" s="128" t="s">
        <v>607</v>
      </c>
      <c r="G278" s="128" t="s">
        <v>16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32</v>
      </c>
      <c r="F279" s="128" t="s">
        <v>607</v>
      </c>
      <c r="G279" s="128" t="s">
        <v>16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32</v>
      </c>
      <c r="F280" s="128" t="s">
        <v>607</v>
      </c>
      <c r="G280" s="128" t="s">
        <v>25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32</v>
      </c>
      <c r="F281" s="128" t="s">
        <v>607</v>
      </c>
      <c r="G281" s="128" t="s">
        <v>25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32</v>
      </c>
      <c r="F282" s="128" t="s">
        <v>607</v>
      </c>
      <c r="G282" s="128" t="s">
        <v>25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32</v>
      </c>
      <c r="F283" s="128" t="s">
        <v>607</v>
      </c>
      <c r="G283" s="128" t="s">
        <v>16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32</v>
      </c>
      <c r="F284" s="128" t="s">
        <v>607</v>
      </c>
      <c r="G284" s="128" t="s">
        <v>16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32</v>
      </c>
      <c r="F285" s="128" t="s">
        <v>607</v>
      </c>
      <c r="G285" s="128" t="s">
        <v>25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32</v>
      </c>
      <c r="F286" s="128" t="s">
        <v>607</v>
      </c>
      <c r="G286" s="128" t="s">
        <v>25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32</v>
      </c>
      <c r="F287" s="128" t="s">
        <v>607</v>
      </c>
      <c r="G287" s="128" t="s">
        <v>16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32</v>
      </c>
      <c r="F288" s="128" t="s">
        <v>607</v>
      </c>
      <c r="G288" s="128" t="s">
        <v>16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32</v>
      </c>
      <c r="F289" s="128" t="s">
        <v>607</v>
      </c>
      <c r="G289" s="128" t="s">
        <v>25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32</v>
      </c>
      <c r="F290" s="128" t="s">
        <v>607</v>
      </c>
      <c r="G290" s="128" t="s">
        <v>25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32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32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32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32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32</v>
      </c>
      <c r="F295" s="128" t="s">
        <v>607</v>
      </c>
      <c r="G295" s="128" t="s">
        <v>16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32</v>
      </c>
      <c r="F296" s="128" t="s">
        <v>607</v>
      </c>
      <c r="G296" s="128" t="s">
        <v>25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32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32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32</v>
      </c>
      <c r="F299" s="128" t="s">
        <v>607</v>
      </c>
      <c r="G299" s="128" t="s">
        <v>16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32</v>
      </c>
      <c r="F300" s="128" t="s">
        <v>607</v>
      </c>
      <c r="G300" s="128" t="s">
        <v>16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32</v>
      </c>
      <c r="F301" s="128" t="s">
        <v>607</v>
      </c>
      <c r="G301" s="128" t="s">
        <v>25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32</v>
      </c>
      <c r="F302" s="128" t="s">
        <v>607</v>
      </c>
      <c r="G302" s="128" t="s">
        <v>25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32</v>
      </c>
      <c r="F303" s="128" t="s">
        <v>607</v>
      </c>
      <c r="G303" s="128" t="s">
        <v>25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32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32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32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32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32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32</v>
      </c>
      <c r="F309" s="128" t="s">
        <v>607</v>
      </c>
      <c r="G309" s="128" t="s">
        <v>16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32</v>
      </c>
      <c r="F310" s="128" t="s">
        <v>607</v>
      </c>
      <c r="G310" s="128" t="s">
        <v>25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32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32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32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32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32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32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32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32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36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36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32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32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32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32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32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32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32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32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32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32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32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32</v>
      </c>
      <c r="F332" s="128" t="s">
        <v>607</v>
      </c>
      <c r="G332" s="128" t="s">
        <v>16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32</v>
      </c>
      <c r="F333" s="128" t="s">
        <v>607</v>
      </c>
      <c r="G333" s="128" t="s">
        <v>25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32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32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32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32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32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32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16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32</v>
      </c>
      <c r="F341" s="128" t="s">
        <v>607</v>
      </c>
      <c r="G341" s="128" t="s">
        <v>16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32</v>
      </c>
      <c r="F342" s="128" t="s">
        <v>607</v>
      </c>
      <c r="G342" s="128" t="s">
        <v>16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32</v>
      </c>
      <c r="F343" s="128" t="s">
        <v>607</v>
      </c>
      <c r="G343" s="128" t="s">
        <v>25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32</v>
      </c>
      <c r="F344" s="128" t="s">
        <v>607</v>
      </c>
      <c r="G344" s="128" t="s">
        <v>25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32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32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32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36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36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36</v>
      </c>
      <c r="F350" s="128" t="s">
        <v>607</v>
      </c>
      <c r="G350" s="128" t="s">
        <v>16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36</v>
      </c>
      <c r="F351" s="128" t="s">
        <v>607</v>
      </c>
      <c r="G351" s="128" t="s">
        <v>16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36</v>
      </c>
      <c r="F352" s="128" t="s">
        <v>607</v>
      </c>
      <c r="G352" s="128" t="s">
        <v>25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36</v>
      </c>
      <c r="F353" s="128" t="s">
        <v>607</v>
      </c>
      <c r="G353" s="128" t="s">
        <v>25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36</v>
      </c>
      <c r="F354" s="128" t="s">
        <v>607</v>
      </c>
      <c r="G354" s="128" t="s">
        <v>25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36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36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39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39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39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39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39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39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39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39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39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42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46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46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46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46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46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46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46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46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46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46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46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46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46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46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46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46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46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46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46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46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46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46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46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46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46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46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46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46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46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46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46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46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46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46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46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46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46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46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46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46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46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46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46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46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46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46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46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46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46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46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49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49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49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49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49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49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49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49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49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49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49</v>
      </c>
      <c r="F427" s="128" t="s">
        <v>607</v>
      </c>
      <c r="G427" s="128" t="s">
        <v>16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49</v>
      </c>
      <c r="F428" s="128" t="s">
        <v>607</v>
      </c>
      <c r="G428" s="128" t="s">
        <v>25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49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49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49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49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49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49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49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49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49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49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49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49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49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49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49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49</v>
      </c>
      <c r="F444" s="128" t="s">
        <v>607</v>
      </c>
      <c r="G444" s="128" t="s">
        <v>16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49</v>
      </c>
      <c r="F445" s="128" t="s">
        <v>607</v>
      </c>
      <c r="G445" s="128" t="s">
        <v>16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49</v>
      </c>
      <c r="F446" s="128" t="s">
        <v>607</v>
      </c>
      <c r="G446" s="128" t="s">
        <v>16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49</v>
      </c>
      <c r="F447" s="128" t="s">
        <v>607</v>
      </c>
      <c r="G447" s="128" t="s">
        <v>25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49</v>
      </c>
      <c r="F448" s="128" t="s">
        <v>607</v>
      </c>
      <c r="G448" s="128" t="s">
        <v>25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49</v>
      </c>
      <c r="F449" s="128" t="s">
        <v>607</v>
      </c>
      <c r="G449" s="128" t="s">
        <v>25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49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49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49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49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104</v>
      </c>
      <c r="F454" s="128" t="s">
        <v>607</v>
      </c>
      <c r="G454" s="128" t="s">
        <v>16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104</v>
      </c>
      <c r="F455" s="128" t="s">
        <v>607</v>
      </c>
      <c r="G455" s="128" t="s">
        <v>16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104</v>
      </c>
      <c r="F456" s="128" t="s">
        <v>607</v>
      </c>
      <c r="G456" s="128" t="s">
        <v>25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104</v>
      </c>
      <c r="F457" s="128" t="s">
        <v>607</v>
      </c>
      <c r="G457" s="128" t="s">
        <v>25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104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104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49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49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49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49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49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51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51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51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51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51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51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51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51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51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51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51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51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51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51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51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51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51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51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51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51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51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56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56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56</v>
      </c>
      <c r="F488" s="128" t="s">
        <v>607</v>
      </c>
      <c r="G488" s="128" t="s">
        <v>16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56</v>
      </c>
      <c r="F489" s="128" t="s">
        <v>607</v>
      </c>
      <c r="G489" s="128" t="s">
        <v>25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56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56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56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56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56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56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56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56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56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56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60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60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60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60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60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60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60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60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60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60</v>
      </c>
      <c r="F509" s="128" t="s">
        <v>607</v>
      </c>
      <c r="G509" s="128" t="s">
        <v>16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60</v>
      </c>
      <c r="F510" s="128" t="s">
        <v>607</v>
      </c>
      <c r="G510" s="128" t="s">
        <v>25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60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60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60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60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60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60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60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60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60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60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60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60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60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60</v>
      </c>
      <c r="F524" s="128" t="s">
        <v>607</v>
      </c>
      <c r="G524" s="128" t="s">
        <v>16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60</v>
      </c>
      <c r="F525" s="128" t="s">
        <v>607</v>
      </c>
      <c r="G525" s="128" t="s">
        <v>25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60</v>
      </c>
      <c r="F526" s="128" t="s">
        <v>607</v>
      </c>
      <c r="G526" s="128" t="s">
        <v>25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60</v>
      </c>
      <c r="F527" s="128" t="s">
        <v>607</v>
      </c>
      <c r="G527" s="128" t="s">
        <v>25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60</v>
      </c>
      <c r="F528" s="128" t="s">
        <v>607</v>
      </c>
      <c r="G528" s="128" t="s">
        <v>25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60</v>
      </c>
      <c r="F529" s="128" t="s">
        <v>607</v>
      </c>
      <c r="G529" s="128" t="s">
        <v>25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60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60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60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60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60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60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60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60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60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63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63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63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63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63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63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63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63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63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63</v>
      </c>
      <c r="F548" s="128" t="s">
        <v>607</v>
      </c>
      <c r="G548" s="128" t="s">
        <v>16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63</v>
      </c>
      <c r="F549" s="128" t="s">
        <v>607</v>
      </c>
      <c r="G549" s="128" t="s">
        <v>25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63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63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63</v>
      </c>
      <c r="F552" s="128" t="s">
        <v>607</v>
      </c>
      <c r="G552" s="128" t="s">
        <v>16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63</v>
      </c>
      <c r="F553" s="128" t="s">
        <v>607</v>
      </c>
      <c r="G553" s="128" t="s">
        <v>16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63</v>
      </c>
      <c r="F554" s="128" t="s">
        <v>607</v>
      </c>
      <c r="G554" s="128" t="s">
        <v>25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63</v>
      </c>
      <c r="F555" s="128" t="s">
        <v>607</v>
      </c>
      <c r="G555" s="128" t="s">
        <v>25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63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63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65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65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65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69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69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69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69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69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69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69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69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69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69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69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69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69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69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69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69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69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69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69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69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69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69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69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69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69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72</v>
      </c>
      <c r="F586" s="128" t="s">
        <v>683</v>
      </c>
      <c r="G586" s="128" t="s">
        <v>16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72</v>
      </c>
      <c r="F587" s="128" t="s">
        <v>683</v>
      </c>
      <c r="G587" s="128" t="s">
        <v>25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72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72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72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72</v>
      </c>
      <c r="F591" s="128" t="s">
        <v>874</v>
      </c>
      <c r="G591" s="128" t="s">
        <v>16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72</v>
      </c>
      <c r="F592" s="128" t="s">
        <v>874</v>
      </c>
      <c r="G592" s="128" t="s">
        <v>16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72</v>
      </c>
      <c r="F593" s="128" t="s">
        <v>874</v>
      </c>
      <c r="G593" s="128" t="s">
        <v>25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72</v>
      </c>
      <c r="F594" s="128" t="s">
        <v>874</v>
      </c>
      <c r="G594" s="128" t="s">
        <v>25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72</v>
      </c>
      <c r="F595" s="128" t="s">
        <v>874</v>
      </c>
      <c r="G595" s="128" t="s">
        <v>25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72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72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72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72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72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72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74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74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74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74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74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74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74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74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74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74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74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74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74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74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74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74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74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74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74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74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74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74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74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74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74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74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74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74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74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74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74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74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74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74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74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74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74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74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74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74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74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74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74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74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74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74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74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74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77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77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77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77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77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77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77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77</v>
      </c>
      <c r="F657" s="128" t="s">
        <v>607</v>
      </c>
      <c r="G657" s="128" t="s">
        <v>16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77</v>
      </c>
      <c r="F658" s="128" t="s">
        <v>607</v>
      </c>
      <c r="G658" s="128" t="s">
        <v>25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77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77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77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77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77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77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77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77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77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77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77</v>
      </c>
      <c r="F669" s="128" t="s">
        <v>607</v>
      </c>
      <c r="G669" s="128" t="s">
        <v>16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77</v>
      </c>
      <c r="F670" s="128" t="s">
        <v>607</v>
      </c>
      <c r="G670" s="128" t="s">
        <v>16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77</v>
      </c>
      <c r="F671" s="128" t="s">
        <v>607</v>
      </c>
      <c r="G671" s="128" t="s">
        <v>25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77</v>
      </c>
      <c r="F672" s="128" t="s">
        <v>607</v>
      </c>
      <c r="G672" s="128" t="s">
        <v>25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77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77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77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77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77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81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81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81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81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81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81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81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81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81</v>
      </c>
      <c r="F686" s="128" t="s">
        <v>607</v>
      </c>
      <c r="G686" s="128" t="s">
        <v>16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81</v>
      </c>
      <c r="F687" s="128" t="s">
        <v>607</v>
      </c>
      <c r="G687" s="128" t="s">
        <v>25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81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81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81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81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85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85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85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85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85</v>
      </c>
      <c r="F696" s="128" t="s">
        <v>607</v>
      </c>
      <c r="G696" s="128" t="s">
        <v>16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85</v>
      </c>
      <c r="F697" s="128" t="s">
        <v>607</v>
      </c>
      <c r="G697" s="128" t="s">
        <v>25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85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85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85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85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85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85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85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85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85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85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85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85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85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85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85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85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85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85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85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85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85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85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85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85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85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85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85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85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85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85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85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85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85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85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85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85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90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90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90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90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26</v>
      </c>
      <c r="F738" s="128" t="s">
        <v>607</v>
      </c>
      <c r="G738" s="128" t="s">
        <v>16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26</v>
      </c>
      <c r="F739" s="128" t="s">
        <v>607</v>
      </c>
      <c r="G739" s="128" t="s">
        <v>25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26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26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26</v>
      </c>
      <c r="F742" s="128" t="s">
        <v>607</v>
      </c>
      <c r="G742" s="128" t="s">
        <v>16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26</v>
      </c>
      <c r="F743" s="128" t="s">
        <v>607</v>
      </c>
      <c r="G743" s="128" t="s">
        <v>25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26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26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95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95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95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95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95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95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95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95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95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95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95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98</v>
      </c>
      <c r="F757" s="128" t="s">
        <v>683</v>
      </c>
      <c r="G757" s="128" t="s">
        <v>16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98</v>
      </c>
      <c r="F758" s="128" t="s">
        <v>683</v>
      </c>
      <c r="G758" s="128" t="s">
        <v>16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98</v>
      </c>
      <c r="F759" s="128" t="s">
        <v>683</v>
      </c>
      <c r="G759" s="128" t="s">
        <v>25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98</v>
      </c>
      <c r="F760" s="128" t="s">
        <v>683</v>
      </c>
      <c r="G760" s="128" t="s">
        <v>25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98</v>
      </c>
      <c r="F761" s="128" t="s">
        <v>683</v>
      </c>
      <c r="G761" s="128" t="s">
        <v>16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98</v>
      </c>
      <c r="F762" s="128" t="s">
        <v>683</v>
      </c>
      <c r="G762" s="128" t="s">
        <v>16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98</v>
      </c>
      <c r="F763" s="128" t="s">
        <v>683</v>
      </c>
      <c r="G763" s="128" t="s">
        <v>25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98</v>
      </c>
      <c r="F764" s="128" t="s">
        <v>683</v>
      </c>
      <c r="G764" s="128" t="s">
        <v>25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98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98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98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98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98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98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98</v>
      </c>
      <c r="F771" s="128" t="s">
        <v>683</v>
      </c>
      <c r="G771" s="128" t="s">
        <v>16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98</v>
      </c>
      <c r="F772" s="128" t="s">
        <v>683</v>
      </c>
      <c r="G772" s="128" t="s">
        <v>16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98</v>
      </c>
      <c r="F773" s="128" t="s">
        <v>683</v>
      </c>
      <c r="G773" s="128" t="s">
        <v>25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98</v>
      </c>
      <c r="F774" s="128" t="s">
        <v>683</v>
      </c>
      <c r="G774" s="128" t="s">
        <v>25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98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98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98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98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102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102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102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102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102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102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102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102</v>
      </c>
      <c r="F803" s="128" t="s">
        <v>683</v>
      </c>
      <c r="G803" s="128" t="s">
        <v>16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102</v>
      </c>
      <c r="F804" s="128" t="s">
        <v>683</v>
      </c>
      <c r="G804" s="128" t="s">
        <v>16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102</v>
      </c>
      <c r="F805" s="128" t="s">
        <v>683</v>
      </c>
      <c r="G805" s="128" t="s">
        <v>25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102</v>
      </c>
      <c r="F806" s="128" t="s">
        <v>683</v>
      </c>
      <c r="G806" s="128" t="s">
        <v>25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102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102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102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102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102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102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102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102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102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102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102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102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102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102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102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102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102</v>
      </c>
      <c r="F823" s="128" t="s">
        <v>683</v>
      </c>
      <c r="G823" s="128" t="s">
        <v>16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102</v>
      </c>
      <c r="F824" s="128" t="s">
        <v>683</v>
      </c>
      <c r="G824" s="128" t="s">
        <v>16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102</v>
      </c>
      <c r="F825" s="128" t="s">
        <v>683</v>
      </c>
      <c r="G825" s="128" t="s">
        <v>25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102</v>
      </c>
      <c r="F826" s="128" t="s">
        <v>683</v>
      </c>
      <c r="G826" s="128" t="s">
        <v>25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102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102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102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102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102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102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102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102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102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102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102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104</v>
      </c>
      <c r="F838" s="128" t="s">
        <v>607</v>
      </c>
      <c r="G838" s="128" t="s">
        <v>16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104</v>
      </c>
      <c r="F839" s="128" t="s">
        <v>607</v>
      </c>
      <c r="G839" s="128" t="s">
        <v>16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104</v>
      </c>
      <c r="F840" s="128" t="s">
        <v>607</v>
      </c>
      <c r="G840" s="128" t="s">
        <v>25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104</v>
      </c>
      <c r="F841" s="128" t="s">
        <v>607</v>
      </c>
      <c r="G841" s="128" t="s">
        <v>25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104</v>
      </c>
      <c r="F842" s="128" t="s">
        <v>607</v>
      </c>
      <c r="G842" s="128" t="s">
        <v>25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104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104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104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104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104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104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104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104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104</v>
      </c>
      <c r="F851" s="128" t="s">
        <v>607</v>
      </c>
      <c r="G851" s="128" t="s">
        <v>16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104</v>
      </c>
      <c r="F852" s="128" t="s">
        <v>607</v>
      </c>
      <c r="G852" s="128" t="s">
        <v>16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104</v>
      </c>
      <c r="F853" s="128" t="s">
        <v>607</v>
      </c>
      <c r="G853" s="128" t="s">
        <v>25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104</v>
      </c>
      <c r="F854" s="128" t="s">
        <v>607</v>
      </c>
      <c r="G854" s="128" t="s">
        <v>25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104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104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104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104</v>
      </c>
      <c r="F858" s="128" t="s">
        <v>607</v>
      </c>
      <c r="G858" s="128" t="s">
        <v>16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104</v>
      </c>
      <c r="F859" s="128" t="s">
        <v>607</v>
      </c>
      <c r="G859" s="128" t="s">
        <v>16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104</v>
      </c>
      <c r="F860" s="128" t="s">
        <v>607</v>
      </c>
      <c r="G860" s="128" t="s">
        <v>25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104</v>
      </c>
      <c r="F861" s="128" t="s">
        <v>607</v>
      </c>
      <c r="G861" s="128" t="s">
        <v>25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104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104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104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104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104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104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104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107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107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107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107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107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107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107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107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107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107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107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107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110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110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110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110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110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110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110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110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110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110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110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110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110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110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110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110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110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110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110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110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110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112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112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112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112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112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112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112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112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112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112</v>
      </c>
      <c r="F911" s="128" t="s">
        <v>607</v>
      </c>
      <c r="G911" s="128" t="s">
        <v>16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112</v>
      </c>
      <c r="F912" s="128" t="s">
        <v>607</v>
      </c>
      <c r="G912" s="128" t="s">
        <v>25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112</v>
      </c>
      <c r="F913" s="128" t="s">
        <v>607</v>
      </c>
      <c r="G913" s="128" t="s">
        <v>25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112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112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112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112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112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112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112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112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16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16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25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25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16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25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16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16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25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25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16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25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16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25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25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16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25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16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25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16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25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16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16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25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25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16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16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25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25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16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25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69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69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69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69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63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16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25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16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25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112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112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112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112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74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74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69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69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104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104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104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46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46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46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46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46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46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46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46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60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60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110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110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110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110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110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21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21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21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46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46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46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46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46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46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107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107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107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107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74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74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74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74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74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74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74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74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74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74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104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104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60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60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60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60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60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32</v>
      </c>
      <c r="F1244" s="128" t="s">
        <v>607</v>
      </c>
      <c r="G1244" s="128" t="s">
        <v>16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32</v>
      </c>
      <c r="F1245" s="128" t="s">
        <v>607</v>
      </c>
      <c r="G1245" s="128" t="s">
        <v>16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32</v>
      </c>
      <c r="F1246" s="128" t="s">
        <v>607</v>
      </c>
      <c r="G1246" s="128" t="s">
        <v>25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32</v>
      </c>
      <c r="F1247" s="128" t="s">
        <v>607</v>
      </c>
      <c r="G1247" s="128" t="s">
        <v>25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32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32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32</v>
      </c>
      <c r="F1250" s="128" t="s">
        <v>607</v>
      </c>
      <c r="G1250" s="128" t="s">
        <v>16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32</v>
      </c>
      <c r="F1251" s="128" t="s">
        <v>607</v>
      </c>
      <c r="G1251" s="128" t="s">
        <v>16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32</v>
      </c>
      <c r="F1252" s="128" t="s">
        <v>607</v>
      </c>
      <c r="G1252" s="128" t="s">
        <v>16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32</v>
      </c>
      <c r="F1253" s="128" t="s">
        <v>607</v>
      </c>
      <c r="G1253" s="128" t="s">
        <v>25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32</v>
      </c>
      <c r="F1254" s="128" t="s">
        <v>607</v>
      </c>
      <c r="G1254" s="128" t="s">
        <v>25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32</v>
      </c>
      <c r="F1255" s="128" t="s">
        <v>607</v>
      </c>
      <c r="G1255" s="128" t="s">
        <v>25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32</v>
      </c>
      <c r="F1256" s="128" t="s">
        <v>607</v>
      </c>
      <c r="G1256" s="128" t="s">
        <v>25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32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32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36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36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36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36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36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63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63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63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63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56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56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56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56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85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85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56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56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60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60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60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60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60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60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60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60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60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81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81</v>
      </c>
      <c r="F1286" s="128" t="s">
        <v>607</v>
      </c>
      <c r="G1286" s="128" t="s">
        <v>16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81</v>
      </c>
      <c r="F1287" s="128" t="s">
        <v>607</v>
      </c>
      <c r="G1287" s="128" t="s">
        <v>25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81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81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81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85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85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85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87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87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87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87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90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90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72</v>
      </c>
      <c r="F1300" s="128" t="s">
        <v>607</v>
      </c>
      <c r="G1300" s="128" t="s">
        <v>16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72</v>
      </c>
      <c r="F1301" s="128" t="s">
        <v>607</v>
      </c>
      <c r="G1301" s="128" t="s">
        <v>16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72</v>
      </c>
      <c r="F1302" s="128" t="s">
        <v>607</v>
      </c>
      <c r="G1302" s="128" t="s">
        <v>25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72</v>
      </c>
      <c r="F1303" s="128" t="s">
        <v>607</v>
      </c>
      <c r="G1303" s="128" t="s">
        <v>25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72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72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102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102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102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102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102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49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49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49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49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36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36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87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87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87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87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77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77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112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112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90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90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90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16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16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16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102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21</v>
      </c>
      <c r="F1349" s="128" t="s">
        <v>607</v>
      </c>
      <c r="G1349" s="128" t="s">
        <v>16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21</v>
      </c>
      <c r="F1350" s="128" t="s">
        <v>607</v>
      </c>
      <c r="G1350" s="128" t="s">
        <v>25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21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49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49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95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98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102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36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36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36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36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36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36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36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36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49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49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49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49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85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85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85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110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85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85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85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85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25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25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25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25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25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16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49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49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49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36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63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63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63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63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63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63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63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85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85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85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85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85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85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21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16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16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49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49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21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21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104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104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51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51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36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36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16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16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25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25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25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63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107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107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107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39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39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39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39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39</v>
      </c>
      <c r="F1497" s="128" t="s">
        <v>607</v>
      </c>
      <c r="G1497" s="128" t="s">
        <v>16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39</v>
      </c>
      <c r="F1498" s="128" t="s">
        <v>607</v>
      </c>
      <c r="G1498" s="128" t="s">
        <v>25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39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26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98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26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21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25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25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25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60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60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60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51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51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51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51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16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16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16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49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49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21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21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21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85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85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112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112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98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60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60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60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26</v>
      </c>
      <c r="F1537" s="128" t="s">
        <v>607</v>
      </c>
      <c r="G1537" s="128" t="s">
        <v>16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26</v>
      </c>
      <c r="F1538" s="128" t="s">
        <v>607</v>
      </c>
      <c r="G1538" s="128" t="s">
        <v>25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26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29</v>
      </c>
      <c r="F1544" s="128" t="s">
        <v>683</v>
      </c>
      <c r="G1544" s="128" t="s">
        <v>16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29</v>
      </c>
      <c r="F1545" s="128" t="s">
        <v>683</v>
      </c>
      <c r="G1545" s="128" t="s">
        <v>16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29</v>
      </c>
      <c r="F1546" s="128" t="s">
        <v>683</v>
      </c>
      <c r="G1546" s="128" t="s">
        <v>25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29</v>
      </c>
      <c r="F1547" s="128" t="s">
        <v>683</v>
      </c>
      <c r="G1547" s="128" t="s">
        <v>25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110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110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110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36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32</v>
      </c>
      <c r="F1559" s="128" t="s">
        <v>607</v>
      </c>
      <c r="G1559" s="128" t="s">
        <v>16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32</v>
      </c>
      <c r="F1560" s="128" t="s">
        <v>607</v>
      </c>
      <c r="G1560" s="128" t="s">
        <v>16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32</v>
      </c>
      <c r="F1561" s="128" t="s">
        <v>607</v>
      </c>
      <c r="G1561" s="128" t="s">
        <v>25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32</v>
      </c>
      <c r="F1562" s="128" t="s">
        <v>607</v>
      </c>
      <c r="G1562" s="128" t="s">
        <v>25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32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32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32</v>
      </c>
      <c r="F1565" s="128" t="s">
        <v>607</v>
      </c>
      <c r="G1565" s="128" t="s">
        <v>16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32</v>
      </c>
      <c r="F1566" s="128" t="s">
        <v>607</v>
      </c>
      <c r="G1566" s="128" t="s">
        <v>16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32</v>
      </c>
      <c r="F1567" s="128" t="s">
        <v>607</v>
      </c>
      <c r="G1567" s="128" t="s">
        <v>16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32</v>
      </c>
      <c r="F1568" s="128" t="s">
        <v>607</v>
      </c>
      <c r="G1568" s="128" t="s">
        <v>16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32</v>
      </c>
      <c r="F1569" s="128" t="s">
        <v>607</v>
      </c>
      <c r="G1569" s="128" t="s">
        <v>25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32</v>
      </c>
      <c r="F1570" s="128" t="s">
        <v>607</v>
      </c>
      <c r="G1570" s="128" t="s">
        <v>25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32</v>
      </c>
      <c r="F1571" s="128" t="s">
        <v>607</v>
      </c>
      <c r="G1571" s="128" t="s">
        <v>25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32</v>
      </c>
      <c r="F1572" s="128" t="s">
        <v>607</v>
      </c>
      <c r="G1572" s="128" t="s">
        <v>25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32</v>
      </c>
      <c r="F1573" s="128" t="s">
        <v>607</v>
      </c>
      <c r="G1573" s="128" t="s">
        <v>25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16</v>
      </c>
      <c r="F1574" s="128" t="s">
        <v>607</v>
      </c>
      <c r="G1574" s="128" t="s">
        <v>16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16</v>
      </c>
      <c r="F1575" s="128" t="s">
        <v>607</v>
      </c>
      <c r="G1575" s="128" t="s">
        <v>25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16</v>
      </c>
      <c r="F1576" s="128" t="s">
        <v>607</v>
      </c>
      <c r="G1576" s="128" t="s">
        <v>25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16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16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16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104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104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85</v>
      </c>
      <c r="F1582" s="128" t="s">
        <v>607</v>
      </c>
      <c r="G1582" s="128" t="s">
        <v>16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85</v>
      </c>
      <c r="F1583" s="128" t="s">
        <v>607</v>
      </c>
      <c r="G1583" s="128" t="s">
        <v>25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85</v>
      </c>
      <c r="F1584" s="128" t="s">
        <v>607</v>
      </c>
      <c r="G1584" s="128" t="s">
        <v>25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85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85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32</v>
      </c>
      <c r="F1587" s="128" t="s">
        <v>607</v>
      </c>
      <c r="G1587" s="128" t="s">
        <v>16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32</v>
      </c>
      <c r="F1588" s="128" t="s">
        <v>607</v>
      </c>
      <c r="G1588" s="128" t="s">
        <v>16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32</v>
      </c>
      <c r="F1589" s="128" t="s">
        <v>607</v>
      </c>
      <c r="G1589" s="128" t="s">
        <v>25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32</v>
      </c>
      <c r="F1590" s="128" t="s">
        <v>607</v>
      </c>
      <c r="G1590" s="128" t="s">
        <v>25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16</v>
      </c>
      <c r="F1591" s="128" t="s">
        <v>607</v>
      </c>
      <c r="G1591" s="128" t="s">
        <v>16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16</v>
      </c>
      <c r="F1592" s="128" t="s">
        <v>607</v>
      </c>
      <c r="G1592" s="128" t="s">
        <v>25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16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16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51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51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51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16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25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16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16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32</v>
      </c>
      <c r="F1602" s="128" t="s">
        <v>607</v>
      </c>
      <c r="G1602" s="128" t="s">
        <v>16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32</v>
      </c>
      <c r="F1603" s="128" t="s">
        <v>607</v>
      </c>
      <c r="G1603" s="128" t="s">
        <v>16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32</v>
      </c>
      <c r="F1604" s="128" t="s">
        <v>607</v>
      </c>
      <c r="G1604" s="128" t="s">
        <v>25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32</v>
      </c>
      <c r="F1605" s="128" t="s">
        <v>607</v>
      </c>
      <c r="G1605" s="128" t="s">
        <v>25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32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32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16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25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16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16</v>
      </c>
      <c r="F1615" s="128" t="s">
        <v>607</v>
      </c>
      <c r="G1615" s="128" t="s">
        <v>16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16</v>
      </c>
      <c r="F1616" s="128" t="s">
        <v>607</v>
      </c>
      <c r="G1616" s="128" t="s">
        <v>16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16</v>
      </c>
      <c r="F1617" s="128" t="s">
        <v>607</v>
      </c>
      <c r="G1617" s="128" t="s">
        <v>25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16</v>
      </c>
      <c r="F1618" s="128" t="s">
        <v>607</v>
      </c>
      <c r="G1618" s="128" t="s">
        <v>25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16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16</v>
      </c>
      <c r="F1620" s="128" t="s">
        <v>607</v>
      </c>
      <c r="G1620" s="128" t="s">
        <v>16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16</v>
      </c>
      <c r="F1621" s="128" t="s">
        <v>607</v>
      </c>
      <c r="G1621" s="128" t="s">
        <v>25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16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16</v>
      </c>
      <c r="F1623" s="128" t="s">
        <v>607</v>
      </c>
      <c r="G1623" s="128" t="s">
        <v>16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16</v>
      </c>
      <c r="F1624" s="128" t="s">
        <v>607</v>
      </c>
      <c r="G1624" s="128" t="s">
        <v>25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46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16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25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112</v>
      </c>
      <c r="F1638" s="128" t="s">
        <v>607</v>
      </c>
      <c r="G1638" s="128" t="s">
        <v>16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112</v>
      </c>
      <c r="F1639" s="128" t="s">
        <v>607</v>
      </c>
      <c r="G1639" s="128" t="s">
        <v>25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104</v>
      </c>
      <c r="F1642" s="128" t="s">
        <v>607</v>
      </c>
      <c r="G1642" s="128" t="s">
        <v>16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104</v>
      </c>
      <c r="F1643" s="128" t="s">
        <v>607</v>
      </c>
      <c r="G1643" s="128" t="s">
        <v>16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104</v>
      </c>
      <c r="F1644" s="128" t="s">
        <v>607</v>
      </c>
      <c r="G1644" s="128" t="s">
        <v>25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104</v>
      </c>
      <c r="F1645" s="128" t="s">
        <v>607</v>
      </c>
      <c r="G1645" s="128" t="s">
        <v>25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104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104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104</v>
      </c>
      <c r="F1648" s="128" t="s">
        <v>683</v>
      </c>
      <c r="G1648" s="128" t="s">
        <v>16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104</v>
      </c>
      <c r="F1649" s="128" t="s">
        <v>683</v>
      </c>
      <c r="G1649" s="128" t="s">
        <v>16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104</v>
      </c>
      <c r="F1650" s="128" t="s">
        <v>683</v>
      </c>
      <c r="G1650" s="128" t="s">
        <v>25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104</v>
      </c>
      <c r="F1651" s="128" t="s">
        <v>683</v>
      </c>
      <c r="G1651" s="128" t="s">
        <v>25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104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104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16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25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16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16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25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25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16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25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32</v>
      </c>
      <c r="F1669" s="128" t="s">
        <v>607</v>
      </c>
      <c r="G1669" s="128" t="s">
        <v>16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32</v>
      </c>
      <c r="F1670" s="128" t="s">
        <v>607</v>
      </c>
      <c r="G1670" s="128" t="s">
        <v>16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32</v>
      </c>
      <c r="F1671" s="128" t="s">
        <v>607</v>
      </c>
      <c r="G1671" s="128" t="s">
        <v>25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32</v>
      </c>
      <c r="F1672" s="128" t="s">
        <v>607</v>
      </c>
      <c r="G1672" s="128" t="s">
        <v>25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32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32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16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16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25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25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32</v>
      </c>
      <c r="F1679" s="128" t="s">
        <v>607</v>
      </c>
      <c r="G1679" s="128" t="s">
        <v>16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32</v>
      </c>
      <c r="F1680" s="128" t="s">
        <v>607</v>
      </c>
      <c r="G1680" s="128" t="s">
        <v>25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32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90</v>
      </c>
      <c r="F1682" s="128" t="s">
        <v>607</v>
      </c>
      <c r="G1682" s="128" t="s">
        <v>16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90</v>
      </c>
      <c r="F1683" s="128" t="s">
        <v>607</v>
      </c>
      <c r="G1683" s="128" t="s">
        <v>16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90</v>
      </c>
      <c r="F1684" s="128" t="s">
        <v>607</v>
      </c>
      <c r="G1684" s="128" t="s">
        <v>25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90</v>
      </c>
      <c r="F1685" s="128" t="s">
        <v>607</v>
      </c>
      <c r="G1685" s="128" t="s">
        <v>25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90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90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90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90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16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25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16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25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16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36</v>
      </c>
      <c r="F1698" s="128" t="s">
        <v>607</v>
      </c>
      <c r="G1698" s="128" t="s">
        <v>16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36</v>
      </c>
      <c r="F1699" s="128" t="s">
        <v>607</v>
      </c>
      <c r="G1699" s="128" t="s">
        <v>25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16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25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36</v>
      </c>
      <c r="F1703" s="128" t="s">
        <v>607</v>
      </c>
      <c r="G1703" s="128" t="s">
        <v>16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36</v>
      </c>
      <c r="F1704" s="128" t="s">
        <v>607</v>
      </c>
      <c r="G1704" s="128" t="s">
        <v>25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29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29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16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25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95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95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95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72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102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102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102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51</v>
      </c>
      <c r="F1719" s="128" t="s">
        <v>607</v>
      </c>
      <c r="G1719" s="128" t="s">
        <v>16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51</v>
      </c>
      <c r="F1720" s="128" t="s">
        <v>607</v>
      </c>
      <c r="G1720" s="128" t="s">
        <v>25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90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104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104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104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32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32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32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32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32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16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25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39</v>
      </c>
      <c r="F1739" s="128" t="s">
        <v>607</v>
      </c>
      <c r="G1739" s="128" t="s">
        <v>16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39</v>
      </c>
      <c r="F1740" s="128" t="s">
        <v>607</v>
      </c>
      <c r="G1740" s="128" t="s">
        <v>25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39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39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110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110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110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21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21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21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107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107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26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26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26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60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32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32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32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39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39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102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98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32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32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32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81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81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60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60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60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60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60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46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46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74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74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74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98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98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98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81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81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46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46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81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81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110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110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60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60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102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21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21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21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21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32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32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32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77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77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77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102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102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102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102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102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16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16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72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72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72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72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72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72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72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72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29</v>
      </c>
      <c r="F1853" s="128" t="s">
        <v>874</v>
      </c>
      <c r="G1853" s="128" t="s">
        <v>16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29</v>
      </c>
      <c r="F1854" s="128" t="s">
        <v>874</v>
      </c>
      <c r="G1854" s="128" t="s">
        <v>25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29</v>
      </c>
      <c r="F1855" s="128" t="s">
        <v>874</v>
      </c>
      <c r="G1855" s="128" t="s">
        <v>25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29</v>
      </c>
      <c r="F1856" s="128" t="s">
        <v>874</v>
      </c>
      <c r="G1856" s="128" t="s">
        <v>25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29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29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29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29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74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74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74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16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98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98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32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32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32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39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39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39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39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39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95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95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98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98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98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98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16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16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21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21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21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21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104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39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39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39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81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63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63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63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32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32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32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32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32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32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32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16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16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16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74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74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74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74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74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74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74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16</v>
      </c>
      <c r="F1929" s="128" t="s">
        <v>928</v>
      </c>
      <c r="G1929" s="128" t="s">
        <v>16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16</v>
      </c>
      <c r="F1930" s="128" t="s">
        <v>928</v>
      </c>
      <c r="G1930" s="128" t="s">
        <v>16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16</v>
      </c>
      <c r="F1931" s="128" t="s">
        <v>928</v>
      </c>
      <c r="G1931" s="128" t="s">
        <v>25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16</v>
      </c>
      <c r="F1932" s="128" t="s">
        <v>928</v>
      </c>
      <c r="G1932" s="128" t="s">
        <v>25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98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98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98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81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81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81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110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110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110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110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110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110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16</v>
      </c>
      <c r="F1951" s="128" t="s">
        <v>977</v>
      </c>
      <c r="G1951" s="128" t="s">
        <v>16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16</v>
      </c>
      <c r="F1952" s="128" t="s">
        <v>977</v>
      </c>
      <c r="G1952" s="128" t="s">
        <v>25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56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16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102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16</v>
      </c>
      <c r="F1956" s="128" t="s">
        <v>874</v>
      </c>
      <c r="G1956" s="128" t="s">
        <v>16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16</v>
      </c>
      <c r="F1957" s="128" t="s">
        <v>874</v>
      </c>
      <c r="G1957" s="128" t="s">
        <v>25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16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16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16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16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74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74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74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74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39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39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39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39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16</v>
      </c>
      <c r="F1976" s="128" t="s">
        <v>874</v>
      </c>
      <c r="G1976" s="128" t="s">
        <v>16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16</v>
      </c>
      <c r="F1977" s="128" t="s">
        <v>874</v>
      </c>
      <c r="G1977" s="128" t="s">
        <v>25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16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112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112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112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104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104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104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104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104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104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110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110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110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39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32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32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32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32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32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72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72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16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85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85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85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85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85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85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32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98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98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98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98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16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16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16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16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16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16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16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16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16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16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16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16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16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16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102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102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102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102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102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102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16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16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16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49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77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77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77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77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77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65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65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65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65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65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65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65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16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16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102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102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102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102</v>
      </c>
      <c r="F2057" s="128" t="s">
        <v>928</v>
      </c>
      <c r="G2057" s="128" t="s">
        <v>16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102</v>
      </c>
      <c r="F2058" s="128" t="s">
        <v>928</v>
      </c>
      <c r="G2058" s="128" t="s">
        <v>16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102</v>
      </c>
      <c r="F2059" s="128" t="s">
        <v>928</v>
      </c>
      <c r="G2059" s="128" t="s">
        <v>25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102</v>
      </c>
      <c r="F2060" s="128" t="s">
        <v>928</v>
      </c>
      <c r="G2060" s="128" t="s">
        <v>25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104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104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104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104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16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16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16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104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16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16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25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25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98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98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25</v>
      </c>
      <c r="F2075" s="128" t="s">
        <v>874</v>
      </c>
      <c r="G2075" s="128" t="s">
        <v>16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25</v>
      </c>
      <c r="F2076" s="128" t="s">
        <v>874</v>
      </c>
      <c r="G2076" s="128" t="s">
        <v>16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25</v>
      </c>
      <c r="F2077" s="128" t="s">
        <v>874</v>
      </c>
      <c r="G2077" s="128" t="s">
        <v>25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25</v>
      </c>
      <c r="F2078" s="128" t="s">
        <v>874</v>
      </c>
      <c r="G2078" s="128" t="s">
        <v>25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16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16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16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36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36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36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36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36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36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63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63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63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63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63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16</v>
      </c>
      <c r="F2099" s="128" t="s">
        <v>977</v>
      </c>
      <c r="G2099" s="128" t="s">
        <v>16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16</v>
      </c>
      <c r="F2100" s="128" t="s">
        <v>977</v>
      </c>
      <c r="G2100" s="128" t="s">
        <v>25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16</v>
      </c>
      <c r="F2101" s="128" t="s">
        <v>977</v>
      </c>
      <c r="G2101" s="128" t="s">
        <v>25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69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69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16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16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25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25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102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102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102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102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98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98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98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25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25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25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16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16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74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112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112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112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112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112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112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39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39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39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39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39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39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69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69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69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16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16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16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69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69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69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69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69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69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69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69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72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74</v>
      </c>
      <c r="F2158" s="128" t="s">
        <v>874</v>
      </c>
      <c r="G2158" s="128" t="s">
        <v>16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74</v>
      </c>
      <c r="F2159" s="128" t="s">
        <v>874</v>
      </c>
      <c r="G2159" s="128" t="s">
        <v>25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74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26</v>
      </c>
      <c r="F2164" s="128" t="s">
        <v>607</v>
      </c>
      <c r="G2164" s="128" t="s">
        <v>16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26</v>
      </c>
      <c r="F2165" s="128" t="s">
        <v>607</v>
      </c>
      <c r="G2165" s="128" t="s">
        <v>25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16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16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65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65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16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16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16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25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25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72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72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72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72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72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72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16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16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77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77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77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51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51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51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51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51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51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51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51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51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51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51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46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46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46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46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46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16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16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16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16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46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72</v>
      </c>
      <c r="F2212" s="128" t="s">
        <v>874</v>
      </c>
      <c r="G2212" s="128" t="s">
        <v>16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72</v>
      </c>
      <c r="F2213" s="128" t="s">
        <v>874</v>
      </c>
      <c r="G2213" s="128" t="s">
        <v>16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72</v>
      </c>
      <c r="F2214" s="128" t="s">
        <v>874</v>
      </c>
      <c r="G2214" s="128" t="s">
        <v>25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72</v>
      </c>
      <c r="F2215" s="128" t="s">
        <v>874</v>
      </c>
      <c r="G2215" s="128" t="s">
        <v>25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16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98</v>
      </c>
      <c r="F2217" s="128" t="s">
        <v>874</v>
      </c>
      <c r="G2217" s="128" t="s">
        <v>16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98</v>
      </c>
      <c r="F2218" s="128" t="s">
        <v>874</v>
      </c>
      <c r="G2218" s="128" t="s">
        <v>16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98</v>
      </c>
      <c r="F2219" s="128" t="s">
        <v>874</v>
      </c>
      <c r="G2219" s="128" t="s">
        <v>16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98</v>
      </c>
      <c r="F2220" s="128" t="s">
        <v>874</v>
      </c>
      <c r="G2220" s="128" t="s">
        <v>25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98</v>
      </c>
      <c r="F2221" s="128" t="s">
        <v>874</v>
      </c>
      <c r="G2221" s="128" t="s">
        <v>25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98</v>
      </c>
      <c r="F2222" s="128" t="s">
        <v>874</v>
      </c>
      <c r="G2222" s="128" t="s">
        <v>25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65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65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65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72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72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16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16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25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25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16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16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65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65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65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65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16</v>
      </c>
      <c r="F2238" s="128" t="s">
        <v>977</v>
      </c>
      <c r="G2238" s="128" t="s">
        <v>16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16</v>
      </c>
      <c r="F2239" s="128" t="s">
        <v>977</v>
      </c>
      <c r="G2239" s="128" t="s">
        <v>25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16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16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32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32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32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65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51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51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51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51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98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98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42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16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16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16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16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16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63</v>
      </c>
      <c r="F2262" s="128" t="s">
        <v>928</v>
      </c>
      <c r="G2262" s="128" t="s">
        <v>16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63</v>
      </c>
      <c r="F2263" s="128" t="s">
        <v>928</v>
      </c>
      <c r="G2263" s="128" t="s">
        <v>16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63</v>
      </c>
      <c r="F2264" s="128" t="s">
        <v>928</v>
      </c>
      <c r="G2264" s="128" t="s">
        <v>25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63</v>
      </c>
      <c r="F2265" s="128" t="s">
        <v>928</v>
      </c>
      <c r="G2265" s="128" t="s">
        <v>25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16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81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81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81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81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81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104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104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104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104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104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112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112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112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112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112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112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112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21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21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16</v>
      </c>
      <c r="F2300" s="128" t="s">
        <v>928</v>
      </c>
      <c r="G2300" s="128" t="s">
        <v>16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16</v>
      </c>
      <c r="F2301" s="128" t="s">
        <v>928</v>
      </c>
      <c r="G2301" s="128" t="s">
        <v>16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16</v>
      </c>
      <c r="F2302" s="128" t="s">
        <v>928</v>
      </c>
      <c r="G2302" s="128" t="s">
        <v>16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16</v>
      </c>
      <c r="F2303" s="128" t="s">
        <v>928</v>
      </c>
      <c r="G2303" s="128" t="s">
        <v>25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16</v>
      </c>
      <c r="F2304" s="128" t="s">
        <v>928</v>
      </c>
      <c r="G2304" s="128" t="s">
        <v>25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16</v>
      </c>
      <c r="F2305" s="128" t="s">
        <v>928</v>
      </c>
      <c r="G2305" s="128" t="s">
        <v>25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16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16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16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65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65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65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49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49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49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49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65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65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65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65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104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104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104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104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104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104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104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104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104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104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104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104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104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104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104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42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42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72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72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72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72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16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16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16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74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74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74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74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74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74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74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112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112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112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112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32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49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49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49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63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49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49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49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49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49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49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32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32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16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16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16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36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36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36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36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36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36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65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65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65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65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65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65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65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65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74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98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98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77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74</v>
      </c>
      <c r="F2420" s="128" t="s">
        <v>977</v>
      </c>
      <c r="G2420" s="128" t="s">
        <v>16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74</v>
      </c>
      <c r="F2421" s="128" t="s">
        <v>977</v>
      </c>
      <c r="G2421" s="128" t="s">
        <v>16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74</v>
      </c>
      <c r="F2422" s="128" t="s">
        <v>977</v>
      </c>
      <c r="G2422" s="128" t="s">
        <v>25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74</v>
      </c>
      <c r="F2423" s="128" t="s">
        <v>977</v>
      </c>
      <c r="G2423" s="128" t="s">
        <v>25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16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102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102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102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102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32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32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32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32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32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32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32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32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63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63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63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63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16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16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16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25</v>
      </c>
      <c r="F2457" s="128" t="s">
        <v>874</v>
      </c>
      <c r="G2457" s="128" t="s">
        <v>16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25</v>
      </c>
      <c r="F2458" s="128" t="s">
        <v>874</v>
      </c>
      <c r="G2458" s="128" t="s">
        <v>16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25</v>
      </c>
      <c r="F2459" s="128" t="s">
        <v>874</v>
      </c>
      <c r="G2459" s="128" t="s">
        <v>25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25</v>
      </c>
      <c r="F2460" s="128" t="s">
        <v>874</v>
      </c>
      <c r="G2460" s="128" t="s">
        <v>25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104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16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16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16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16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16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16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16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16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112</v>
      </c>
      <c r="F2470" s="128" t="s">
        <v>607</v>
      </c>
      <c r="G2470" s="128" t="s">
        <v>16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112</v>
      </c>
      <c r="F2471" s="128" t="s">
        <v>607</v>
      </c>
      <c r="G2471" s="128" t="s">
        <v>25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16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16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16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16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16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16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16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46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46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46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46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98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98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98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98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98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98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32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32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32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16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16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16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32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42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42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42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42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42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77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77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77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77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77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77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49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49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49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25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25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25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102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102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102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102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102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102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69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69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69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112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112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112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72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72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72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102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102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102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32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32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32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16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21</v>
      </c>
      <c r="F2564" s="128" t="s">
        <v>607</v>
      </c>
      <c r="G2564" s="128" t="s">
        <v>16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21</v>
      </c>
      <c r="F2565" s="128" t="s">
        <v>607</v>
      </c>
      <c r="G2565" s="128" t="s">
        <v>25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49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49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49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49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16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16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16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25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74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74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74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74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74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74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16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16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16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16</v>
      </c>
      <c r="F2600" s="128" t="s">
        <v>977</v>
      </c>
      <c r="G2600" s="128" t="s">
        <v>16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16</v>
      </c>
      <c r="F2601" s="128" t="s">
        <v>977</v>
      </c>
      <c r="G2601" s="128" t="s">
        <v>16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16</v>
      </c>
      <c r="F2602" s="128" t="s">
        <v>977</v>
      </c>
      <c r="G2602" s="128" t="s">
        <v>25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16</v>
      </c>
      <c r="F2603" s="128" t="s">
        <v>977</v>
      </c>
      <c r="G2603" s="128" t="s">
        <v>25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16</v>
      </c>
      <c r="F2604" s="128" t="s">
        <v>874</v>
      </c>
      <c r="G2604" s="128" t="s">
        <v>16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16</v>
      </c>
      <c r="F2605" s="128" t="s">
        <v>874</v>
      </c>
      <c r="G2605" s="128" t="s">
        <v>25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16</v>
      </c>
      <c r="F2606" s="128" t="s">
        <v>874</v>
      </c>
      <c r="G2606" s="128" t="s">
        <v>25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32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32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32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74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74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74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16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16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95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95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32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32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72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72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72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72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72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72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72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16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16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16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102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102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102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25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25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32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32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32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98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98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32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32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49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49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87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87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87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49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49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74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74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32</v>
      </c>
      <c r="F2671" s="128" t="s">
        <v>683</v>
      </c>
      <c r="G2671" s="128" t="s">
        <v>16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32</v>
      </c>
      <c r="F2672" s="128" t="s">
        <v>683</v>
      </c>
      <c r="G2672" s="128" t="s">
        <v>16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32</v>
      </c>
      <c r="F2673" s="128" t="s">
        <v>683</v>
      </c>
      <c r="G2673" s="128" t="s">
        <v>25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32</v>
      </c>
      <c r="F2674" s="128" t="s">
        <v>683</v>
      </c>
      <c r="G2674" s="128" t="s">
        <v>25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32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32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72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72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72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98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98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98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16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110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110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110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110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85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85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85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85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85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85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85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16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16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25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25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32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32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32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102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102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102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102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32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32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32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26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26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16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16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25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25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63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63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63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63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98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16</v>
      </c>
      <c r="F2729" s="128" t="s">
        <v>977</v>
      </c>
      <c r="G2729" s="128" t="s">
        <v>16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16</v>
      </c>
      <c r="F2730" s="128" t="s">
        <v>977</v>
      </c>
      <c r="G2730" s="128" t="s">
        <v>16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16</v>
      </c>
      <c r="F2731" s="128" t="s">
        <v>977</v>
      </c>
      <c r="G2731" s="128" t="s">
        <v>16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16</v>
      </c>
      <c r="F2732" s="128" t="s">
        <v>977</v>
      </c>
      <c r="G2732" s="128" t="s">
        <v>25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16</v>
      </c>
      <c r="F2733" s="128" t="s">
        <v>977</v>
      </c>
      <c r="G2733" s="128" t="s">
        <v>25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16</v>
      </c>
      <c r="F2734" s="128" t="s">
        <v>977</v>
      </c>
      <c r="G2734" s="128" t="s">
        <v>25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16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16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16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25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25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16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16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16</v>
      </c>
      <c r="F2745" s="128" t="s">
        <v>928</v>
      </c>
      <c r="G2745" s="128" t="s">
        <v>16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16</v>
      </c>
      <c r="F2746" s="128" t="s">
        <v>928</v>
      </c>
      <c r="G2746" s="128" t="s">
        <v>16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16</v>
      </c>
      <c r="F2747" s="128" t="s">
        <v>928</v>
      </c>
      <c r="G2747" s="128" t="s">
        <v>25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16</v>
      </c>
      <c r="F2748" s="128" t="s">
        <v>928</v>
      </c>
      <c r="G2748" s="128" t="s">
        <v>25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16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25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107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107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107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107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16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16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29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29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29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29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36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36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36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36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36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36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36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36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46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46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46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63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63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63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63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63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63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63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63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63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63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63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102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102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102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102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102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102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81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81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81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81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81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81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36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36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36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36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36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36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51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51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51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81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110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110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110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110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77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77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77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77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77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77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72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72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72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72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72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72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72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72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72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72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25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25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25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25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25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25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36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77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77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77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77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77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77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26</v>
      </c>
      <c r="F2892" s="128" t="s">
        <v>874</v>
      </c>
      <c r="G2892" s="128" t="s">
        <v>16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26</v>
      </c>
      <c r="F2893" s="128" t="s">
        <v>874</v>
      </c>
      <c r="G2893" s="128" t="s">
        <v>16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26</v>
      </c>
      <c r="F2894" s="128" t="s">
        <v>874</v>
      </c>
      <c r="G2894" s="128" t="s">
        <v>16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26</v>
      </c>
      <c r="F2895" s="128" t="s">
        <v>874</v>
      </c>
      <c r="G2895" s="128" t="s">
        <v>25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26</v>
      </c>
      <c r="F2896" s="128" t="s">
        <v>874</v>
      </c>
      <c r="G2896" s="128" t="s">
        <v>25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26</v>
      </c>
      <c r="F2897" s="128" t="s">
        <v>874</v>
      </c>
      <c r="G2897" s="128" t="s">
        <v>25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104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104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104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104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77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16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16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36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36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16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16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25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25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26</v>
      </c>
      <c r="F2924" s="128" t="s">
        <v>874</v>
      </c>
      <c r="G2924" s="128" t="s">
        <v>16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26</v>
      </c>
      <c r="F2925" s="128" t="s">
        <v>874</v>
      </c>
      <c r="G2925" s="128" t="s">
        <v>25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26</v>
      </c>
      <c r="F2926" s="128" t="s">
        <v>874</v>
      </c>
      <c r="G2926" s="128" t="s">
        <v>16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26</v>
      </c>
      <c r="F2927" s="128" t="s">
        <v>874</v>
      </c>
      <c r="G2927" s="128" t="s">
        <v>25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46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104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21</v>
      </c>
      <c r="F2930" s="128" t="s">
        <v>977</v>
      </c>
      <c r="G2930" s="128" t="s">
        <v>16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21</v>
      </c>
      <c r="F2931" s="128" t="s">
        <v>977</v>
      </c>
      <c r="G2931" s="128" t="s">
        <v>16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21</v>
      </c>
      <c r="F2932" s="128" t="s">
        <v>977</v>
      </c>
      <c r="G2932" s="128" t="s">
        <v>25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21</v>
      </c>
      <c r="F2933" s="128" t="s">
        <v>977</v>
      </c>
      <c r="G2933" s="128" t="s">
        <v>25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95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95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16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51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51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51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63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63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63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63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63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63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63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16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16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36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46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46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77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77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77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77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16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16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25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25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46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102</v>
      </c>
      <c r="F2986" s="128" t="s">
        <v>874</v>
      </c>
      <c r="G2986" s="128" t="s">
        <v>16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102</v>
      </c>
      <c r="F2987" s="128" t="s">
        <v>874</v>
      </c>
      <c r="G2987" s="128" t="s">
        <v>25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16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98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98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98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98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74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74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74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25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25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25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32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32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32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32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32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32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32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21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21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39</v>
      </c>
      <c r="F3013" s="128" t="s">
        <v>874</v>
      </c>
      <c r="G3013" s="128" t="s">
        <v>16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39</v>
      </c>
      <c r="F3014" s="128" t="s">
        <v>874</v>
      </c>
      <c r="G3014" s="128" t="s">
        <v>16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39</v>
      </c>
      <c r="F3015" s="128" t="s">
        <v>874</v>
      </c>
      <c r="G3015" s="128" t="s">
        <v>25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39</v>
      </c>
      <c r="F3016" s="128" t="s">
        <v>874</v>
      </c>
      <c r="G3016" s="128" t="s">
        <v>25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104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104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104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104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104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104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16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25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16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16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25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25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63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63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63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16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16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25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25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51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51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51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51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51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49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49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16</v>
      </c>
      <c r="F3052" s="128" t="s">
        <v>874</v>
      </c>
      <c r="G3052" s="128" t="s">
        <v>16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16</v>
      </c>
      <c r="F3053" s="128" t="s">
        <v>874</v>
      </c>
      <c r="G3053" s="128" t="s">
        <v>25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25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25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16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25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16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51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51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51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51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51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51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102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46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69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69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16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104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104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39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98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98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98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98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69</v>
      </c>
      <c r="F3086" s="128" t="s">
        <v>874</v>
      </c>
      <c r="G3086" s="128" t="s">
        <v>16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69</v>
      </c>
      <c r="F3087" s="128" t="s">
        <v>874</v>
      </c>
      <c r="G3087" s="128" t="s">
        <v>16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69</v>
      </c>
      <c r="F3088" s="128" t="s">
        <v>874</v>
      </c>
      <c r="G3088" s="128" t="s">
        <v>25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69</v>
      </c>
      <c r="F3089" s="128" t="s">
        <v>874</v>
      </c>
      <c r="G3089" s="128" t="s">
        <v>25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85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102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36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104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16</v>
      </c>
      <c r="F3098" s="128" t="s">
        <v>928</v>
      </c>
      <c r="G3098" s="128" t="s">
        <v>16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16</v>
      </c>
      <c r="F3099" s="128" t="s">
        <v>928</v>
      </c>
      <c r="G3099" s="128" t="s">
        <v>16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16</v>
      </c>
      <c r="F3100" s="128" t="s">
        <v>928</v>
      </c>
      <c r="G3100" s="128" t="s">
        <v>25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16</v>
      </c>
      <c r="F3101" s="128" t="s">
        <v>928</v>
      </c>
      <c r="G3101" s="128" t="s">
        <v>25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102</v>
      </c>
      <c r="F3102" s="128" t="s">
        <v>874</v>
      </c>
      <c r="G3102" s="128" t="s">
        <v>16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102</v>
      </c>
      <c r="F3103" s="128" t="s">
        <v>874</v>
      </c>
      <c r="G3103" s="128" t="s">
        <v>16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102</v>
      </c>
      <c r="F3104" s="128" t="s">
        <v>874</v>
      </c>
      <c r="G3104" s="128" t="s">
        <v>25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102</v>
      </c>
      <c r="F3105" s="128" t="s">
        <v>874</v>
      </c>
      <c r="G3105" s="128" t="s">
        <v>25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25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25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25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25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51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110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110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98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46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46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46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74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104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46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46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16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16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25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25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90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90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90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90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36</v>
      </c>
      <c r="F3137" s="128" t="s">
        <v>874</v>
      </c>
      <c r="G3137" s="128" t="s">
        <v>16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36</v>
      </c>
      <c r="F3138" s="128" t="s">
        <v>874</v>
      </c>
      <c r="G3138" s="128" t="s">
        <v>16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36</v>
      </c>
      <c r="F3139" s="128" t="s">
        <v>874</v>
      </c>
      <c r="G3139" s="128" t="s">
        <v>25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36</v>
      </c>
      <c r="F3140" s="128" t="s">
        <v>874</v>
      </c>
      <c r="G3140" s="128" t="s">
        <v>25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25</v>
      </c>
      <c r="F3141" s="128" t="s">
        <v>683</v>
      </c>
      <c r="G3141" s="128" t="s">
        <v>16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25</v>
      </c>
      <c r="F3142" s="128" t="s">
        <v>683</v>
      </c>
      <c r="G3142" s="128" t="s">
        <v>25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16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25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63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63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36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36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16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16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25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25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81</v>
      </c>
      <c r="F3153" s="128" t="s">
        <v>607</v>
      </c>
      <c r="G3153" s="128" t="s">
        <v>16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81</v>
      </c>
      <c r="F3154" s="128" t="s">
        <v>607</v>
      </c>
      <c r="G3154" s="128" t="s">
        <v>25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16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25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49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16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16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25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25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81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81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81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26</v>
      </c>
      <c r="F3167" s="128" t="s">
        <v>607</v>
      </c>
      <c r="G3167" s="128" t="s">
        <v>16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26</v>
      </c>
      <c r="F3168" s="128" t="s">
        <v>607</v>
      </c>
      <c r="G3168" s="128" t="s">
        <v>25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72</v>
      </c>
      <c r="F3169" s="128" t="s">
        <v>683</v>
      </c>
      <c r="G3169" s="128" t="s">
        <v>16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72</v>
      </c>
      <c r="F3170" s="128" t="s">
        <v>683</v>
      </c>
      <c r="G3170" s="128" t="s">
        <v>16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72</v>
      </c>
      <c r="F3171" s="128" t="s">
        <v>683</v>
      </c>
      <c r="G3171" s="128" t="s">
        <v>25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72</v>
      </c>
      <c r="F3172" s="128" t="s">
        <v>683</v>
      </c>
      <c r="G3172" s="128" t="s">
        <v>25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16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16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25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74</v>
      </c>
      <c r="F3176" s="128" t="s">
        <v>607</v>
      </c>
      <c r="G3176" s="128" t="s">
        <v>16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74</v>
      </c>
      <c r="F3177" s="128" t="s">
        <v>607</v>
      </c>
      <c r="G3177" s="128" t="s">
        <v>25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74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74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74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74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63</v>
      </c>
      <c r="F3182" s="128" t="s">
        <v>928</v>
      </c>
      <c r="G3182" s="128" t="s">
        <v>16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63</v>
      </c>
      <c r="F3183" s="128" t="s">
        <v>928</v>
      </c>
      <c r="G3183" s="128" t="s">
        <v>16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63</v>
      </c>
      <c r="F3184" s="128" t="s">
        <v>928</v>
      </c>
      <c r="G3184" s="128" t="s">
        <v>25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63</v>
      </c>
      <c r="F3185" s="128" t="s">
        <v>928</v>
      </c>
      <c r="G3185" s="128" t="s">
        <v>25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42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16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25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16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25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16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25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16</v>
      </c>
      <c r="F3194" s="128" t="s">
        <v>683</v>
      </c>
      <c r="G3194" s="128" t="s">
        <v>16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16</v>
      </c>
      <c r="F3195" s="128" t="s">
        <v>683</v>
      </c>
      <c r="G3195" s="128" t="s">
        <v>25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104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104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63</v>
      </c>
      <c r="F3198" s="128" t="s">
        <v>928</v>
      </c>
      <c r="G3198" s="128" t="s">
        <v>16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63</v>
      </c>
      <c r="F3199" s="128" t="s">
        <v>928</v>
      </c>
      <c r="G3199" s="128" t="s">
        <v>25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16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25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16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25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25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25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21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16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25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46</v>
      </c>
      <c r="F3209" s="128" t="s">
        <v>683</v>
      </c>
      <c r="G3209" s="128" t="s">
        <v>16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46</v>
      </c>
      <c r="F3210" s="128" t="s">
        <v>683</v>
      </c>
      <c r="G3210" s="128" t="s">
        <v>25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16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16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25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25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77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77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16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25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16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25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112</v>
      </c>
      <c r="F3222" s="128" t="s">
        <v>683</v>
      </c>
      <c r="G3222" s="128" t="s">
        <v>16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112</v>
      </c>
      <c r="F3223" s="128" t="s">
        <v>683</v>
      </c>
      <c r="G3223" s="128" t="s">
        <v>25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25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25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16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16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25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16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25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16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25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95</v>
      </c>
      <c r="F3235" s="128" t="s">
        <v>683</v>
      </c>
      <c r="G3235" s="128" t="s">
        <v>16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95</v>
      </c>
      <c r="F3236" s="128" t="s">
        <v>683</v>
      </c>
      <c r="G3236" s="128" t="s">
        <v>25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16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25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63</v>
      </c>
      <c r="F3239" s="128" t="s">
        <v>607</v>
      </c>
      <c r="G3239" s="128" t="s">
        <v>16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63</v>
      </c>
      <c r="F3240" s="128" t="s">
        <v>607</v>
      </c>
      <c r="G3240" s="128" t="s">
        <v>25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16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16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25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25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16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25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85</v>
      </c>
      <c r="F3247" s="128" t="s">
        <v>683</v>
      </c>
      <c r="G3247" s="128" t="s">
        <v>16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85</v>
      </c>
      <c r="F3248" s="128" t="s">
        <v>683</v>
      </c>
      <c r="G3248" s="128" t="s">
        <v>25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16</v>
      </c>
      <c r="F3249" s="128" t="s">
        <v>683</v>
      </c>
      <c r="G3249" s="128" t="s">
        <v>16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16</v>
      </c>
      <c r="F3250" s="128" t="s">
        <v>683</v>
      </c>
      <c r="G3250" s="128" t="s">
        <v>25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16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25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16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25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81</v>
      </c>
      <c r="F3255" s="128" t="s">
        <v>607</v>
      </c>
      <c r="G3255" s="128" t="s">
        <v>16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81</v>
      </c>
      <c r="F3256" s="128" t="s">
        <v>607</v>
      </c>
      <c r="G3256" s="128" t="s">
        <v>25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60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46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21</v>
      </c>
      <c r="F3259" s="128" t="s">
        <v>683</v>
      </c>
      <c r="G3259" s="128" t="s">
        <v>16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21</v>
      </c>
      <c r="F3260" s="128" t="s">
        <v>683</v>
      </c>
      <c r="G3260" s="128" t="s">
        <v>25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16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16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25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25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16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25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72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72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16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25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46</v>
      </c>
      <c r="F3271" s="128" t="s">
        <v>874</v>
      </c>
      <c r="G3271" s="128" t="s">
        <v>16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46</v>
      </c>
      <c r="F3272" s="128" t="s">
        <v>874</v>
      </c>
      <c r="G3272" s="128" t="s">
        <v>16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46</v>
      </c>
      <c r="F3273" s="128" t="s">
        <v>874</v>
      </c>
      <c r="G3273" s="128" t="s">
        <v>25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46</v>
      </c>
      <c r="F3274" s="128" t="s">
        <v>874</v>
      </c>
      <c r="G3274" s="128" t="s">
        <v>25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16</v>
      </c>
      <c r="F3275" s="128" t="s">
        <v>874</v>
      </c>
      <c r="G3275" s="128" t="s">
        <v>16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16</v>
      </c>
      <c r="F3276" s="128" t="s">
        <v>874</v>
      </c>
      <c r="G3276" s="128" t="s">
        <v>25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81</v>
      </c>
      <c r="F3277" s="128" t="s">
        <v>607</v>
      </c>
      <c r="G3277" s="128" t="s">
        <v>16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81</v>
      </c>
      <c r="F3278" s="128" t="s">
        <v>607</v>
      </c>
      <c r="G3278" s="128" t="s">
        <v>25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81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81</v>
      </c>
      <c r="F3280" s="128" t="s">
        <v>607</v>
      </c>
      <c r="G3280" s="128" t="s">
        <v>16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81</v>
      </c>
      <c r="F3281" s="128" t="s">
        <v>607</v>
      </c>
      <c r="G3281" s="128" t="s">
        <v>25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112</v>
      </c>
      <c r="F3282" s="128" t="s">
        <v>683</v>
      </c>
      <c r="G3282" s="128" t="s">
        <v>16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112</v>
      </c>
      <c r="F3283" s="128" t="s">
        <v>683</v>
      </c>
      <c r="G3283" s="128" t="s">
        <v>25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16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25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49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49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16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25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16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25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60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60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98</v>
      </c>
      <c r="F3294" s="128" t="s">
        <v>683</v>
      </c>
      <c r="G3294" s="128" t="s">
        <v>16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98</v>
      </c>
      <c r="F3295" s="128" t="s">
        <v>683</v>
      </c>
      <c r="G3295" s="128" t="s">
        <v>25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16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16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25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25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32</v>
      </c>
      <c r="F3300" s="128" t="s">
        <v>683</v>
      </c>
      <c r="G3300" s="128" t="s">
        <v>16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32</v>
      </c>
      <c r="F3301" s="128" t="s">
        <v>683</v>
      </c>
      <c r="G3301" s="128" t="s">
        <v>25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49</v>
      </c>
      <c r="F3302" s="128" t="s">
        <v>874</v>
      </c>
      <c r="G3302" s="128" t="s">
        <v>16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49</v>
      </c>
      <c r="F3303" s="128" t="s">
        <v>874</v>
      </c>
      <c r="G3303" s="128" t="s">
        <v>25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81</v>
      </c>
      <c r="F3304" s="128" t="s">
        <v>607</v>
      </c>
      <c r="G3304" s="128" t="s">
        <v>16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81</v>
      </c>
      <c r="F3305" s="128" t="s">
        <v>607</v>
      </c>
      <c r="G3305" s="128" t="s">
        <v>25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74</v>
      </c>
      <c r="F3306" s="128" t="s">
        <v>607</v>
      </c>
      <c r="G3306" s="128" t="s">
        <v>16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74</v>
      </c>
      <c r="F3307" s="128" t="s">
        <v>607</v>
      </c>
      <c r="G3307" s="128" t="s">
        <v>25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16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16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25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25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46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16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25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21</v>
      </c>
      <c r="F3316" s="128" t="s">
        <v>607</v>
      </c>
      <c r="G3316" s="128" t="s">
        <v>16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21</v>
      </c>
      <c r="F3317" s="128" t="s">
        <v>607</v>
      </c>
      <c r="G3317" s="128" t="s">
        <v>25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16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25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16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25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65</v>
      </c>
      <c r="F3322" s="128" t="s">
        <v>683</v>
      </c>
      <c r="G3322" s="128" t="s">
        <v>16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65</v>
      </c>
      <c r="F3323" s="128" t="s">
        <v>683</v>
      </c>
      <c r="G3323" s="128" t="s">
        <v>25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16</v>
      </c>
      <c r="F3324" s="128" t="s">
        <v>683</v>
      </c>
      <c r="G3324" s="128" t="s">
        <v>16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16</v>
      </c>
      <c r="F3325" s="128" t="s">
        <v>683</v>
      </c>
      <c r="G3325" s="128" t="s">
        <v>25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74</v>
      </c>
      <c r="F3326" s="128" t="s">
        <v>683</v>
      </c>
      <c r="G3326" s="128" t="s">
        <v>16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74</v>
      </c>
      <c r="F3327" s="128" t="s">
        <v>683</v>
      </c>
      <c r="G3327" s="128" t="s">
        <v>25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16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25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16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16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25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25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16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25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60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16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16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16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25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25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25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72</v>
      </c>
      <c r="F3343" s="128" t="s">
        <v>683</v>
      </c>
      <c r="G3343" s="128" t="s">
        <v>16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72</v>
      </c>
      <c r="F3344" s="128" t="s">
        <v>683</v>
      </c>
      <c r="G3344" s="128" t="s">
        <v>16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72</v>
      </c>
      <c r="F3345" s="128" t="s">
        <v>683</v>
      </c>
      <c r="G3345" s="128" t="s">
        <v>25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72</v>
      </c>
      <c r="F3346" s="128" t="s">
        <v>683</v>
      </c>
      <c r="G3346" s="128" t="s">
        <v>25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16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25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26</v>
      </c>
      <c r="F3349" s="128" t="s">
        <v>607</v>
      </c>
      <c r="G3349" s="128" t="s">
        <v>16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26</v>
      </c>
      <c r="F3350" s="128" t="s">
        <v>607</v>
      </c>
      <c r="G3350" s="128" t="s">
        <v>25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16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25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16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25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16</v>
      </c>
      <c r="F3355" s="128" t="s">
        <v>683</v>
      </c>
      <c r="G3355" s="128" t="s">
        <v>16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16</v>
      </c>
      <c r="F3356" s="128" t="s">
        <v>683</v>
      </c>
      <c r="G3356" s="128" t="s">
        <v>25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46</v>
      </c>
      <c r="F3357" s="128" t="s">
        <v>607</v>
      </c>
      <c r="G3357" s="128" t="s">
        <v>16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46</v>
      </c>
      <c r="F3358" s="128" t="s">
        <v>607</v>
      </c>
      <c r="G3358" s="128" t="s">
        <v>25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16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25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16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25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16</v>
      </c>
      <c r="F3363" s="128" t="s">
        <v>683</v>
      </c>
      <c r="G3363" s="128" t="s">
        <v>16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16</v>
      </c>
      <c r="F3364" s="128" t="s">
        <v>683</v>
      </c>
      <c r="G3364" s="128" t="s">
        <v>25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110</v>
      </c>
      <c r="F3369" s="128" t="s">
        <v>607</v>
      </c>
      <c r="G3369" s="128" t="s">
        <v>16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110</v>
      </c>
      <c r="F3370" s="128" t="s">
        <v>607</v>
      </c>
      <c r="G3370" s="128" t="s">
        <v>25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110</v>
      </c>
      <c r="F3371" s="128" t="s">
        <v>607</v>
      </c>
      <c r="G3371" s="128" t="s">
        <v>25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110</v>
      </c>
      <c r="F3372" s="128" t="s">
        <v>607</v>
      </c>
      <c r="G3372" s="128" t="s">
        <v>25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110</v>
      </c>
      <c r="F3373" s="128" t="s">
        <v>607</v>
      </c>
      <c r="G3373" s="128" t="s">
        <v>25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16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25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16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25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49</v>
      </c>
      <c r="F3378" s="128" t="s">
        <v>607</v>
      </c>
      <c r="G3378" s="128" t="s">
        <v>16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49</v>
      </c>
      <c r="F3379" s="128" t="s">
        <v>607</v>
      </c>
      <c r="G3379" s="128" t="s">
        <v>25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39</v>
      </c>
      <c r="F3380" s="128" t="s">
        <v>683</v>
      </c>
      <c r="G3380" s="128" t="s">
        <v>16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39</v>
      </c>
      <c r="F3381" s="128" t="s">
        <v>683</v>
      </c>
      <c r="G3381" s="128" t="s">
        <v>16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39</v>
      </c>
      <c r="F3382" s="128" t="s">
        <v>683</v>
      </c>
      <c r="G3382" s="128" t="s">
        <v>16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39</v>
      </c>
      <c r="F3383" s="128" t="s">
        <v>683</v>
      </c>
      <c r="G3383" s="128" t="s">
        <v>25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39</v>
      </c>
      <c r="F3384" s="128" t="s">
        <v>683</v>
      </c>
      <c r="G3384" s="128" t="s">
        <v>25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39</v>
      </c>
      <c r="F3385" s="128" t="s">
        <v>683</v>
      </c>
      <c r="G3385" s="128" t="s">
        <v>25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16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25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102</v>
      </c>
      <c r="F3388" s="128" t="s">
        <v>683</v>
      </c>
      <c r="G3388" s="128" t="s">
        <v>16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102</v>
      </c>
      <c r="F3389" s="128" t="s">
        <v>683</v>
      </c>
      <c r="G3389" s="128" t="s">
        <v>16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102</v>
      </c>
      <c r="F3390" s="128" t="s">
        <v>683</v>
      </c>
      <c r="G3390" s="128" t="s">
        <v>25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102</v>
      </c>
      <c r="F3391" s="128" t="s">
        <v>683</v>
      </c>
      <c r="G3391" s="128" t="s">
        <v>25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16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25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36</v>
      </c>
      <c r="F3395" s="128" t="s">
        <v>607</v>
      </c>
      <c r="G3395" s="128" t="s">
        <v>16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36</v>
      </c>
      <c r="F3396" s="128" t="s">
        <v>607</v>
      </c>
      <c r="G3396" s="128" t="s">
        <v>25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16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16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25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25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16</v>
      </c>
      <c r="F3404" s="128" t="s">
        <v>683</v>
      </c>
      <c r="G3404" s="128" t="s">
        <v>16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16</v>
      </c>
      <c r="F3405" s="128" t="s">
        <v>683</v>
      </c>
      <c r="G3405" s="128" t="s">
        <v>25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110</v>
      </c>
      <c r="F3406" s="128" t="s">
        <v>683</v>
      </c>
      <c r="G3406" s="128" t="s">
        <v>16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110</v>
      </c>
      <c r="F3407" s="128" t="s">
        <v>683</v>
      </c>
      <c r="G3407" s="128" t="s">
        <v>25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16</v>
      </c>
      <c r="F3408" s="128" t="s">
        <v>874</v>
      </c>
      <c r="G3408" s="128" t="s">
        <v>16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16</v>
      </c>
      <c r="F3409" s="128" t="s">
        <v>874</v>
      </c>
      <c r="G3409" s="128" t="s">
        <v>25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74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63</v>
      </c>
      <c r="F3411" s="128" t="s">
        <v>874</v>
      </c>
      <c r="G3411" s="128" t="s">
        <v>16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63</v>
      </c>
      <c r="F3412" s="128" t="s">
        <v>874</v>
      </c>
      <c r="G3412" s="128" t="s">
        <v>25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102</v>
      </c>
      <c r="F3413" s="128" t="s">
        <v>683</v>
      </c>
      <c r="G3413" s="128" t="s">
        <v>16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102</v>
      </c>
      <c r="F3414" s="128" t="s">
        <v>683</v>
      </c>
      <c r="G3414" s="128" t="s">
        <v>16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102</v>
      </c>
      <c r="F3415" s="128" t="s">
        <v>683</v>
      </c>
      <c r="G3415" s="128" t="s">
        <v>25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102</v>
      </c>
      <c r="F3416" s="128" t="s">
        <v>683</v>
      </c>
      <c r="G3416" s="128" t="s">
        <v>25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36</v>
      </c>
      <c r="F3417" s="128" t="s">
        <v>683</v>
      </c>
      <c r="G3417" s="128" t="s">
        <v>16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36</v>
      </c>
      <c r="F3418" s="128" t="s">
        <v>683</v>
      </c>
      <c r="G3418" s="128" t="s">
        <v>25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16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25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32</v>
      </c>
      <c r="F3423" s="128" t="s">
        <v>607</v>
      </c>
      <c r="G3423" s="128" t="s">
        <v>16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32</v>
      </c>
      <c r="F3424" s="128" t="s">
        <v>607</v>
      </c>
      <c r="G3424" s="128" t="s">
        <v>25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32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32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32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32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16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25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63</v>
      </c>
      <c r="F3431" s="128" t="s">
        <v>928</v>
      </c>
      <c r="G3431" s="128" t="s">
        <v>16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63</v>
      </c>
      <c r="F3432" s="128" t="s">
        <v>928</v>
      </c>
      <c r="G3432" s="128" t="s">
        <v>16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63</v>
      </c>
      <c r="F3433" s="128" t="s">
        <v>928</v>
      </c>
      <c r="G3433" s="128" t="s">
        <v>16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63</v>
      </c>
      <c r="F3434" s="128" t="s">
        <v>928</v>
      </c>
      <c r="G3434" s="128" t="s">
        <v>25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63</v>
      </c>
      <c r="F3435" s="128" t="s">
        <v>928</v>
      </c>
      <c r="G3435" s="128" t="s">
        <v>25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63</v>
      </c>
      <c r="F3436" s="128" t="s">
        <v>928</v>
      </c>
      <c r="G3436" s="128" t="s">
        <v>25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63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16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16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25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25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16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16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25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25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81</v>
      </c>
      <c r="F3446" s="128" t="s">
        <v>607</v>
      </c>
      <c r="G3446" s="128" t="s">
        <v>16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81</v>
      </c>
      <c r="F3447" s="128" t="s">
        <v>607</v>
      </c>
      <c r="G3447" s="128" t="s">
        <v>25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21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16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25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112</v>
      </c>
      <c r="F3451" s="128" t="s">
        <v>607</v>
      </c>
      <c r="G3451" s="128" t="s">
        <v>16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112</v>
      </c>
      <c r="F3452" s="128" t="s">
        <v>607</v>
      </c>
      <c r="G3452" s="128" t="s">
        <v>25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112</v>
      </c>
      <c r="F3453" s="128" t="s">
        <v>607</v>
      </c>
      <c r="G3453" s="128" t="s">
        <v>16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112</v>
      </c>
      <c r="F3454" s="128" t="s">
        <v>607</v>
      </c>
      <c r="G3454" s="128" t="s">
        <v>25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16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25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63</v>
      </c>
      <c r="F3457" s="128" t="s">
        <v>607</v>
      </c>
      <c r="G3457" s="128" t="s">
        <v>16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63</v>
      </c>
      <c r="F3458" s="128" t="s">
        <v>607</v>
      </c>
      <c r="G3458" s="128" t="s">
        <v>25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16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16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25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25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16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25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16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25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63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112</v>
      </c>
      <c r="F3470" s="128" t="s">
        <v>683</v>
      </c>
      <c r="G3470" s="128" t="s">
        <v>16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112</v>
      </c>
      <c r="F3471" s="128" t="s">
        <v>683</v>
      </c>
      <c r="G3471" s="128" t="s">
        <v>25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49</v>
      </c>
      <c r="F3472" s="128" t="s">
        <v>683</v>
      </c>
      <c r="G3472" s="128" t="s">
        <v>16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49</v>
      </c>
      <c r="F3473" s="128" t="s">
        <v>683</v>
      </c>
      <c r="G3473" s="128" t="s">
        <v>25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110</v>
      </c>
      <c r="F3474" s="128" t="s">
        <v>683</v>
      </c>
      <c r="G3474" s="128" t="s">
        <v>16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110</v>
      </c>
      <c r="F3475" s="128" t="s">
        <v>683</v>
      </c>
      <c r="G3475" s="128" t="s">
        <v>25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26</v>
      </c>
      <c r="F3476" s="128" t="s">
        <v>607</v>
      </c>
      <c r="G3476" s="128" t="s">
        <v>16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26</v>
      </c>
      <c r="F3477" s="128" t="s">
        <v>607</v>
      </c>
      <c r="G3477" s="128" t="s">
        <v>25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16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25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16</v>
      </c>
      <c r="F3480" s="128" t="s">
        <v>683</v>
      </c>
      <c r="G3480" s="128" t="s">
        <v>16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16</v>
      </c>
      <c r="F3481" s="128" t="s">
        <v>683</v>
      </c>
      <c r="G3481" s="128" t="s">
        <v>25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16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16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25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25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16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25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16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16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74</v>
      </c>
      <c r="F3492" s="128" t="s">
        <v>683</v>
      </c>
      <c r="G3492" s="128" t="s">
        <v>16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74</v>
      </c>
      <c r="F3493" s="128" t="s">
        <v>683</v>
      </c>
      <c r="G3493" s="128" t="s">
        <v>16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74</v>
      </c>
      <c r="F3494" s="128" t="s">
        <v>683</v>
      </c>
      <c r="G3494" s="128" t="s">
        <v>25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74</v>
      </c>
      <c r="F3495" s="128" t="s">
        <v>683</v>
      </c>
      <c r="G3495" s="128" t="s">
        <v>25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74</v>
      </c>
      <c r="F3496" s="128" t="s">
        <v>683</v>
      </c>
      <c r="G3496" s="128" t="s">
        <v>25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102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102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63</v>
      </c>
      <c r="F3499" s="128" t="s">
        <v>607</v>
      </c>
      <c r="G3499" s="128" t="s">
        <v>16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63</v>
      </c>
      <c r="F3500" s="128" t="s">
        <v>607</v>
      </c>
      <c r="G3500" s="128" t="s">
        <v>25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63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16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25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21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21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16</v>
      </c>
      <c r="F3507" s="128" t="s">
        <v>683</v>
      </c>
      <c r="G3507" s="128" t="s">
        <v>16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16</v>
      </c>
      <c r="F3508" s="128" t="s">
        <v>683</v>
      </c>
      <c r="G3508" s="128" t="s">
        <v>25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95</v>
      </c>
      <c r="F3509" s="128" t="s">
        <v>683</v>
      </c>
      <c r="G3509" s="128" t="s">
        <v>16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95</v>
      </c>
      <c r="F3510" s="128" t="s">
        <v>683</v>
      </c>
      <c r="G3510" s="128" t="s">
        <v>16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95</v>
      </c>
      <c r="F3511" s="128" t="s">
        <v>683</v>
      </c>
      <c r="G3511" s="128" t="s">
        <v>25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95</v>
      </c>
      <c r="F3512" s="128" t="s">
        <v>683</v>
      </c>
      <c r="G3512" s="128" t="s">
        <v>25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16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16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25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25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16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25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16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25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26</v>
      </c>
      <c r="F3521" s="128" t="s">
        <v>607</v>
      </c>
      <c r="G3521" s="128" t="s">
        <v>16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26</v>
      </c>
      <c r="F3522" s="128" t="s">
        <v>607</v>
      </c>
      <c r="G3522" s="128" t="s">
        <v>25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16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16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25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25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81</v>
      </c>
      <c r="F3527" s="128" t="s">
        <v>607</v>
      </c>
      <c r="G3527" s="128" t="s">
        <v>16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81</v>
      </c>
      <c r="F3528" s="128" t="s">
        <v>607</v>
      </c>
      <c r="G3528" s="128" t="s">
        <v>25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16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110</v>
      </c>
      <c r="F3530" s="128" t="s">
        <v>607</v>
      </c>
      <c r="G3530" s="128" t="s">
        <v>16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110</v>
      </c>
      <c r="F3531" s="128" t="s">
        <v>607</v>
      </c>
      <c r="G3531" s="128" t="s">
        <v>25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81</v>
      </c>
      <c r="F3532" s="128" t="s">
        <v>607</v>
      </c>
      <c r="G3532" s="128" t="s">
        <v>16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81</v>
      </c>
      <c r="F3533" s="128" t="s">
        <v>607</v>
      </c>
      <c r="G3533" s="128" t="s">
        <v>25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16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16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25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25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16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25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110</v>
      </c>
      <c r="F3542" s="128" t="s">
        <v>683</v>
      </c>
      <c r="G3542" s="128" t="s">
        <v>16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110</v>
      </c>
      <c r="F3543" s="128" t="s">
        <v>683</v>
      </c>
      <c r="G3543" s="128" t="s">
        <v>25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16</v>
      </c>
      <c r="F3545" s="128" t="s">
        <v>683</v>
      </c>
      <c r="G3545" s="128" t="s">
        <v>16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16</v>
      </c>
      <c r="F3546" s="128" t="s">
        <v>683</v>
      </c>
      <c r="G3546" s="128" t="s">
        <v>25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102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16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16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25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25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16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32</v>
      </c>
      <c r="F3555" s="128" t="s">
        <v>683</v>
      </c>
      <c r="G3555" s="128" t="s">
        <v>16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32</v>
      </c>
      <c r="F3556" s="128" t="s">
        <v>683</v>
      </c>
      <c r="G3556" s="128" t="s">
        <v>16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32</v>
      </c>
      <c r="F3557" s="128" t="s">
        <v>683</v>
      </c>
      <c r="G3557" s="128" t="s">
        <v>25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32</v>
      </c>
      <c r="F3558" s="128" t="s">
        <v>683</v>
      </c>
      <c r="G3558" s="128" t="s">
        <v>25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77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21</v>
      </c>
      <c r="F3560" s="128" t="s">
        <v>607</v>
      </c>
      <c r="G3560" s="128" t="s">
        <v>16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21</v>
      </c>
      <c r="F3561" s="128" t="s">
        <v>607</v>
      </c>
      <c r="G3561" s="128" t="s">
        <v>25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26</v>
      </c>
      <c r="F3562" s="128" t="s">
        <v>607</v>
      </c>
      <c r="G3562" s="128" t="s">
        <v>16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26</v>
      </c>
      <c r="F3563" s="128" t="s">
        <v>607</v>
      </c>
      <c r="G3563" s="128" t="s">
        <v>25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16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16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16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46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46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87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16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16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25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25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16</v>
      </c>
      <c r="F3574" s="128" t="s">
        <v>683</v>
      </c>
      <c r="G3574" s="128" t="s">
        <v>16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16</v>
      </c>
      <c r="F3575" s="128" t="s">
        <v>683</v>
      </c>
      <c r="G3575" s="128" t="s">
        <v>25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16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16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25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25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16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36</v>
      </c>
      <c r="F3581" s="128" t="s">
        <v>683</v>
      </c>
      <c r="G3581" s="128" t="s">
        <v>16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36</v>
      </c>
      <c r="F3582" s="128" t="s">
        <v>683</v>
      </c>
      <c r="G3582" s="128" t="s">
        <v>25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16</v>
      </c>
      <c r="F3583" s="128" t="s">
        <v>607</v>
      </c>
      <c r="G3583" s="128" t="s">
        <v>16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16</v>
      </c>
      <c r="F3584" s="128" t="s">
        <v>607</v>
      </c>
      <c r="G3584" s="128" t="s">
        <v>16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16</v>
      </c>
      <c r="F3585" s="128" t="s">
        <v>607</v>
      </c>
      <c r="G3585" s="128" t="s">
        <v>25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16</v>
      </c>
      <c r="F3586" s="128" t="s">
        <v>607</v>
      </c>
      <c r="G3586" s="128" t="s">
        <v>25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16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25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16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25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16</v>
      </c>
      <c r="F3591" s="128" t="s">
        <v>607</v>
      </c>
      <c r="G3591" s="128" t="s">
        <v>16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16</v>
      </c>
      <c r="F3592" s="128" t="s">
        <v>607</v>
      </c>
      <c r="G3592" s="128" t="s">
        <v>25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110</v>
      </c>
      <c r="F3594" s="128" t="s">
        <v>874</v>
      </c>
      <c r="G3594" s="128" t="s">
        <v>16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110</v>
      </c>
      <c r="F3595" s="128" t="s">
        <v>874</v>
      </c>
      <c r="G3595" s="128" t="s">
        <v>25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51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16</v>
      </c>
      <c r="F3602" s="128" t="s">
        <v>607</v>
      </c>
      <c r="G3602" s="128" t="s">
        <v>16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16</v>
      </c>
      <c r="F3603" s="128" t="s">
        <v>607</v>
      </c>
      <c r="G3603" s="128" t="s">
        <v>25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16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16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25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25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16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16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16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16</v>
      </c>
      <c r="F3611" s="128" t="s">
        <v>683</v>
      </c>
      <c r="G3611" s="128" t="s">
        <v>16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16</v>
      </c>
      <c r="F3612" s="128" t="s">
        <v>683</v>
      </c>
      <c r="G3612" s="128" t="s">
        <v>16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16</v>
      </c>
      <c r="F3613" s="128" t="s">
        <v>683</v>
      </c>
      <c r="G3613" s="128" t="s">
        <v>25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16</v>
      </c>
      <c r="F3614" s="128" t="s">
        <v>683</v>
      </c>
      <c r="G3614" s="128" t="s">
        <v>25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16</v>
      </c>
      <c r="F3615" s="128" t="s">
        <v>607</v>
      </c>
      <c r="G3615" s="128" t="s">
        <v>16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16</v>
      </c>
      <c r="F3616" s="128" t="s">
        <v>607</v>
      </c>
      <c r="G3616" s="128" t="s">
        <v>16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16</v>
      </c>
      <c r="F3617" s="128" t="s">
        <v>607</v>
      </c>
      <c r="G3617" s="128" t="s">
        <v>25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16</v>
      </c>
      <c r="F3618" s="128" t="s">
        <v>607</v>
      </c>
      <c r="G3618" s="128" t="s">
        <v>25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25</v>
      </c>
      <c r="F3619" s="128" t="s">
        <v>683</v>
      </c>
      <c r="G3619" s="128" t="s">
        <v>16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25</v>
      </c>
      <c r="F3620" s="128" t="s">
        <v>683</v>
      </c>
      <c r="G3620" s="128" t="s">
        <v>16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25</v>
      </c>
      <c r="F3621" s="128" t="s">
        <v>683</v>
      </c>
      <c r="G3621" s="128" t="s">
        <v>25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25</v>
      </c>
      <c r="F3622" s="128" t="s">
        <v>683</v>
      </c>
      <c r="G3622" s="128" t="s">
        <v>25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16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16</v>
      </c>
      <c r="F3630" s="128" t="s">
        <v>607</v>
      </c>
      <c r="G3630" s="128" t="s">
        <v>16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16</v>
      </c>
      <c r="F3631" s="128" t="s">
        <v>607</v>
      </c>
      <c r="G3631" s="128" t="s">
        <v>25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16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16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16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16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25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98</v>
      </c>
      <c r="F3639" s="128" t="s">
        <v>874</v>
      </c>
      <c r="G3639" s="128" t="s">
        <v>16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98</v>
      </c>
      <c r="F3640" s="128" t="s">
        <v>874</v>
      </c>
      <c r="G3640" s="128" t="s">
        <v>16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98</v>
      </c>
      <c r="F3641" s="128" t="s">
        <v>874</v>
      </c>
      <c r="G3641" s="128" t="s">
        <v>25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98</v>
      </c>
      <c r="F3642" s="128" t="s">
        <v>874</v>
      </c>
      <c r="G3642" s="128" t="s">
        <v>25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36</v>
      </c>
      <c r="F3643" s="128" t="s">
        <v>607</v>
      </c>
      <c r="G3643" s="128" t="s">
        <v>16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36</v>
      </c>
      <c r="F3644" s="128" t="s">
        <v>607</v>
      </c>
      <c r="G3644" s="128" t="s">
        <v>16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36</v>
      </c>
      <c r="F3645" s="128" t="s">
        <v>607</v>
      </c>
      <c r="G3645" s="128" t="s">
        <v>25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36</v>
      </c>
      <c r="F3646" s="128" t="s">
        <v>607</v>
      </c>
      <c r="G3646" s="128" t="s">
        <v>25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16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25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16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25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74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74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74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74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102</v>
      </c>
      <c r="F3665" s="128" t="s">
        <v>607</v>
      </c>
      <c r="G3665" s="128" t="s">
        <v>16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102</v>
      </c>
      <c r="F3666" s="128" t="s">
        <v>607</v>
      </c>
      <c r="G3666" s="128" t="s">
        <v>16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102</v>
      </c>
      <c r="F3667" s="128" t="s">
        <v>607</v>
      </c>
      <c r="G3667" s="128" t="s">
        <v>25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102</v>
      </c>
      <c r="F3668" s="128" t="s">
        <v>607</v>
      </c>
      <c r="G3668" s="128" t="s">
        <v>25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102</v>
      </c>
      <c r="F3669" s="128" t="s">
        <v>607</v>
      </c>
      <c r="G3669" s="128" t="s">
        <v>25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26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26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16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25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16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102</v>
      </c>
      <c r="F3676" s="128" t="s">
        <v>683</v>
      </c>
      <c r="G3676" s="128" t="s">
        <v>16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102</v>
      </c>
      <c r="F3677" s="128" t="s">
        <v>683</v>
      </c>
      <c r="G3677" s="128" t="s">
        <v>16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102</v>
      </c>
      <c r="F3678" s="128" t="s">
        <v>683</v>
      </c>
      <c r="G3678" s="128" t="s">
        <v>25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102</v>
      </c>
      <c r="F3679" s="128" t="s">
        <v>683</v>
      </c>
      <c r="G3679" s="128" t="s">
        <v>25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16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25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16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77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77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107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77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39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39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39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102</v>
      </c>
      <c r="F3691" s="128" t="s">
        <v>874</v>
      </c>
      <c r="G3691" s="128" t="s">
        <v>16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102</v>
      </c>
      <c r="F3692" s="128" t="s">
        <v>874</v>
      </c>
      <c r="G3692" s="128" t="s">
        <v>16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102</v>
      </c>
      <c r="F3693" s="128" t="s">
        <v>874</v>
      </c>
      <c r="G3693" s="128" t="s">
        <v>25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102</v>
      </c>
      <c r="F3694" s="128" t="s">
        <v>874</v>
      </c>
      <c r="G3694" s="128" t="s">
        <v>25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102</v>
      </c>
      <c r="F3695" s="128" t="s">
        <v>874</v>
      </c>
      <c r="G3695" s="128" t="s">
        <v>25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102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98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16</v>
      </c>
      <c r="F3702" s="128" t="s">
        <v>607</v>
      </c>
      <c r="G3702" s="128" t="s">
        <v>16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16</v>
      </c>
      <c r="F3703" s="128" t="s">
        <v>607</v>
      </c>
      <c r="G3703" s="128" t="s">
        <v>25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98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85</v>
      </c>
      <c r="F3707" s="128" t="s">
        <v>874</v>
      </c>
      <c r="G3707" s="128" t="s">
        <v>16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85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85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85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39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39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46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16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25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21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87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39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95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32</v>
      </c>
      <c r="F3730" s="128" t="s">
        <v>607</v>
      </c>
      <c r="G3730" s="128" t="s">
        <v>16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32</v>
      </c>
      <c r="F3731" s="128" t="s">
        <v>607</v>
      </c>
      <c r="G3731" s="128" t="s">
        <v>16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32</v>
      </c>
      <c r="F3732" s="128" t="s">
        <v>607</v>
      </c>
      <c r="G3732" s="128" t="s">
        <v>25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32</v>
      </c>
      <c r="F3733" s="128" t="s">
        <v>607</v>
      </c>
      <c r="G3733" s="128" t="s">
        <v>25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26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26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32</v>
      </c>
      <c r="F3736" s="128" t="s">
        <v>607</v>
      </c>
      <c r="G3736" s="128" t="s">
        <v>16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32</v>
      </c>
      <c r="F3737" s="128" t="s">
        <v>607</v>
      </c>
      <c r="G3737" s="128" t="s">
        <v>16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32</v>
      </c>
      <c r="F3738" s="128" t="s">
        <v>607</v>
      </c>
      <c r="G3738" s="128" t="s">
        <v>25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32</v>
      </c>
      <c r="F3739" s="128" t="s">
        <v>607</v>
      </c>
      <c r="G3739" s="128" t="s">
        <v>25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21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21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39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16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25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16</v>
      </c>
      <c r="F3749" s="128" t="s">
        <v>683</v>
      </c>
      <c r="G3749" s="128" t="s">
        <v>16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16</v>
      </c>
      <c r="F3750" s="128" t="s">
        <v>683</v>
      </c>
      <c r="G3750" s="128" t="s">
        <v>25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16</v>
      </c>
      <c r="F3752" s="128" t="s">
        <v>607</v>
      </c>
      <c r="G3752" s="128" t="s">
        <v>16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16</v>
      </c>
      <c r="F3753" s="128" t="s">
        <v>607</v>
      </c>
      <c r="G3753" s="128" t="s">
        <v>16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16</v>
      </c>
      <c r="F3754" s="128" t="s">
        <v>607</v>
      </c>
      <c r="G3754" s="128" t="s">
        <v>25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16</v>
      </c>
      <c r="F3755" s="128" t="s">
        <v>607</v>
      </c>
      <c r="G3755" s="128" t="s">
        <v>25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26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26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51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56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16</v>
      </c>
      <c r="F3766" s="128" t="s">
        <v>607</v>
      </c>
      <c r="G3766" s="128" t="s">
        <v>16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16</v>
      </c>
      <c r="F3767" s="128" t="s">
        <v>607</v>
      </c>
      <c r="G3767" s="128" t="s">
        <v>16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16</v>
      </c>
      <c r="F3768" s="128" t="s">
        <v>607</v>
      </c>
      <c r="G3768" s="128" t="s">
        <v>25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16</v>
      </c>
      <c r="F3769" s="128" t="s">
        <v>607</v>
      </c>
      <c r="G3769" s="128" t="s">
        <v>25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85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85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85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104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85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63</v>
      </c>
      <c r="F3777" s="128" t="s">
        <v>607</v>
      </c>
      <c r="G3777" s="128" t="s">
        <v>16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63</v>
      </c>
      <c r="F3778" s="128" t="s">
        <v>607</v>
      </c>
      <c r="G3778" s="128" t="s">
        <v>25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21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46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77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42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42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51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69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107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16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16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49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56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107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107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107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107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51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25</v>
      </c>
      <c r="F3817" s="128" t="s">
        <v>683</v>
      </c>
      <c r="G3817" s="128" t="s">
        <v>16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25</v>
      </c>
      <c r="F3818" s="128" t="s">
        <v>683</v>
      </c>
      <c r="G3818" s="128" t="s">
        <v>16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25</v>
      </c>
      <c r="F3819" s="128" t="s">
        <v>683</v>
      </c>
      <c r="G3819" s="128" t="s">
        <v>25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25</v>
      </c>
      <c r="F3820" s="128" t="s">
        <v>683</v>
      </c>
      <c r="G3820" s="128" t="s">
        <v>25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16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16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16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25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25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65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87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69</v>
      </c>
      <c r="F3833" s="128" t="s">
        <v>683</v>
      </c>
      <c r="G3833" s="128" t="s">
        <v>16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69</v>
      </c>
      <c r="F3834" s="128" t="s">
        <v>683</v>
      </c>
      <c r="G3834" s="128" t="s">
        <v>25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102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110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110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87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42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16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87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87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51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51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51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51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42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42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102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102</v>
      </c>
      <c r="F3852" s="128" t="s">
        <v>683</v>
      </c>
      <c r="G3852" s="128" t="s">
        <v>16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102</v>
      </c>
      <c r="F3853" s="128" t="s">
        <v>683</v>
      </c>
      <c r="G3853" s="128" t="s">
        <v>16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102</v>
      </c>
      <c r="F3854" s="128" t="s">
        <v>683</v>
      </c>
      <c r="G3854" s="128" t="s">
        <v>25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102</v>
      </c>
      <c r="F3855" s="128" t="s">
        <v>683</v>
      </c>
      <c r="G3855" s="128" t="s">
        <v>25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98</v>
      </c>
      <c r="F3861" s="128" t="s">
        <v>683</v>
      </c>
      <c r="G3861" s="128" t="s">
        <v>16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98</v>
      </c>
      <c r="F3862" s="128" t="s">
        <v>683</v>
      </c>
      <c r="G3862" s="128" t="s">
        <v>25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98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98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21</v>
      </c>
      <c r="F3867" s="128" t="s">
        <v>683</v>
      </c>
      <c r="G3867" s="128" t="s">
        <v>16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21</v>
      </c>
      <c r="F3868" s="128" t="s">
        <v>683</v>
      </c>
      <c r="G3868" s="128" t="s">
        <v>25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21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65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16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42</v>
      </c>
      <c r="F3874" s="128" t="s">
        <v>607</v>
      </c>
      <c r="G3874" s="128" t="s">
        <v>16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42</v>
      </c>
      <c r="F3875" s="128" t="s">
        <v>607</v>
      </c>
      <c r="G3875" s="128" t="s">
        <v>25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81</v>
      </c>
      <c r="F3876" s="128" t="s">
        <v>607</v>
      </c>
      <c r="G3876" s="128" t="s">
        <v>16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81</v>
      </c>
      <c r="F3877" s="128" t="s">
        <v>607</v>
      </c>
      <c r="G3877" s="128" t="s">
        <v>25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90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90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90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90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90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90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90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77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107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87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87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46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46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46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16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16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16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16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16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16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36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36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39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39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39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46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16</v>
      </c>
      <c r="F3912" s="128" t="s">
        <v>977</v>
      </c>
      <c r="G3912" s="128" t="s">
        <v>16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16</v>
      </c>
      <c r="F3913" s="128" t="s">
        <v>977</v>
      </c>
      <c r="G3913" s="128" t="s">
        <v>25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21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42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29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102</v>
      </c>
      <c r="F3924" s="128" t="s">
        <v>683</v>
      </c>
      <c r="G3924" s="128" t="s">
        <v>16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102</v>
      </c>
      <c r="F3925" s="128" t="s">
        <v>683</v>
      </c>
      <c r="G3925" s="128" t="s">
        <v>25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85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46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26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110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77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77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21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69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69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32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32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51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16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26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77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69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21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21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21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46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46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16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112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29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16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112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26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29</v>
      </c>
      <c r="F3962" s="128" t="s">
        <v>683</v>
      </c>
      <c r="G3962" s="128" t="s">
        <v>16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29</v>
      </c>
      <c r="F3963" s="128" t="s">
        <v>683</v>
      </c>
      <c r="G3963" s="128" t="s">
        <v>16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29</v>
      </c>
      <c r="F3964" s="128" t="s">
        <v>683</v>
      </c>
      <c r="G3964" s="128" t="s">
        <v>25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29</v>
      </c>
      <c r="F3965" s="128" t="s">
        <v>683</v>
      </c>
      <c r="G3965" s="128" t="s">
        <v>25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77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16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72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16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60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74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26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74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110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51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51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16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16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16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104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51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16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16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39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65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16</v>
      </c>
      <c r="F3996" s="128" t="s">
        <v>683</v>
      </c>
      <c r="G3996" s="128" t="s">
        <v>16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16</v>
      </c>
      <c r="F3997" s="128" t="s">
        <v>683</v>
      </c>
      <c r="G3997" s="128" t="s">
        <v>25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16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16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16</v>
      </c>
      <c r="F4001" s="128" t="s">
        <v>977</v>
      </c>
      <c r="G4001" s="128" t="s">
        <v>16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16</v>
      </c>
      <c r="F4002" s="128" t="s">
        <v>977</v>
      </c>
      <c r="G4002" s="128" t="s">
        <v>25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16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102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112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112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25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25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110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46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25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49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104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104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104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49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21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77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102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16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16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25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25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102</v>
      </c>
      <c r="F4027" s="128" t="s">
        <v>683</v>
      </c>
      <c r="G4027" s="128" t="s">
        <v>16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102</v>
      </c>
      <c r="F4028" s="128" t="s">
        <v>683</v>
      </c>
      <c r="G4028" s="128" t="s">
        <v>16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102</v>
      </c>
      <c r="F4029" s="128" t="s">
        <v>683</v>
      </c>
      <c r="G4029" s="128" t="s">
        <v>25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102</v>
      </c>
      <c r="F4030" s="128" t="s">
        <v>683</v>
      </c>
      <c r="G4030" s="128" t="s">
        <v>25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51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56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26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26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16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16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16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16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25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16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72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16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69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56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56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49</v>
      </c>
      <c r="F4054" s="128" t="s">
        <v>683</v>
      </c>
      <c r="G4054" s="128" t="s">
        <v>16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49</v>
      </c>
      <c r="F4055" s="128" t="s">
        <v>683</v>
      </c>
      <c r="G4055" s="128" t="s">
        <v>25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98</v>
      </c>
      <c r="F4061" s="128" t="s">
        <v>683</v>
      </c>
      <c r="G4061" s="128" t="s">
        <v>16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98</v>
      </c>
      <c r="F4062" s="128" t="s">
        <v>683</v>
      </c>
      <c r="G4062" s="128" t="s">
        <v>25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49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49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49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49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74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74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74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16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16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56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26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51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63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63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63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104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104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32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32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32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16</v>
      </c>
      <c r="F4085" s="128" t="s">
        <v>683</v>
      </c>
      <c r="G4085" s="128" t="s">
        <v>16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16</v>
      </c>
      <c r="F4086" s="128" t="s">
        <v>683</v>
      </c>
      <c r="G4086" s="128" t="s">
        <v>25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110</v>
      </c>
      <c r="F4087" s="128" t="s">
        <v>977</v>
      </c>
      <c r="G4087" s="128" t="s">
        <v>16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110</v>
      </c>
      <c r="F4088" s="128" t="s">
        <v>977</v>
      </c>
      <c r="G4088" s="128" t="s">
        <v>16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110</v>
      </c>
      <c r="F4089" s="128" t="s">
        <v>977</v>
      </c>
      <c r="G4089" s="128" t="s">
        <v>25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110</v>
      </c>
      <c r="F4090" s="128" t="s">
        <v>977</v>
      </c>
      <c r="G4090" s="128" t="s">
        <v>25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110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36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36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46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16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87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87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87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87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46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46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46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110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110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110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110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110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90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63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63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110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110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74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74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74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74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51</v>
      </c>
      <c r="F4120" s="128" t="s">
        <v>928</v>
      </c>
      <c r="G4120" s="128" t="s">
        <v>16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51</v>
      </c>
      <c r="F4121" s="128" t="s">
        <v>928</v>
      </c>
      <c r="G4121" s="128" t="s">
        <v>25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51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51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51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77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77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77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16</v>
      </c>
      <c r="F4128" s="128" t="s">
        <v>607</v>
      </c>
      <c r="G4128" s="128" t="s">
        <v>16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16</v>
      </c>
      <c r="F4129" s="128" t="s">
        <v>607</v>
      </c>
      <c r="G4129" s="128" t="s">
        <v>25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112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87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16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25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95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16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25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16</v>
      </c>
      <c r="F4139" s="128" t="s">
        <v>683</v>
      </c>
      <c r="G4139" s="128" t="s">
        <v>16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16</v>
      </c>
      <c r="F4140" s="128" t="s">
        <v>683</v>
      </c>
      <c r="G4140" s="128" t="s">
        <v>25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46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32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42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72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112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104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16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16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16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16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49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49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74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74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74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56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98</v>
      </c>
      <c r="F4160" s="128" t="s">
        <v>683</v>
      </c>
      <c r="G4160" s="128" t="s">
        <v>16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98</v>
      </c>
      <c r="F4161" s="128" t="s">
        <v>683</v>
      </c>
      <c r="G4161" s="128" t="s">
        <v>25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21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21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16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16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16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25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74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21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21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51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110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110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95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65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16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16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25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25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65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65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102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25</v>
      </c>
      <c r="F4189" s="128" t="s">
        <v>977</v>
      </c>
      <c r="G4189" s="128" t="s">
        <v>16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25</v>
      </c>
      <c r="F4190" s="128" t="s">
        <v>977</v>
      </c>
      <c r="G4190" s="128" t="s">
        <v>16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25</v>
      </c>
      <c r="F4191" s="128" t="s">
        <v>977</v>
      </c>
      <c r="G4191" s="128" t="s">
        <v>25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25</v>
      </c>
      <c r="F4192" s="128" t="s">
        <v>977</v>
      </c>
      <c r="G4192" s="128" t="s">
        <v>25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16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16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46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46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95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95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95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56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25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25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56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77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77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16</v>
      </c>
      <c r="F4214" s="128" t="s">
        <v>977</v>
      </c>
      <c r="G4214" s="128" t="s">
        <v>16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16</v>
      </c>
      <c r="F4215" s="128" t="s">
        <v>977</v>
      </c>
      <c r="G4215" s="128" t="s">
        <v>16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16</v>
      </c>
      <c r="F4216" s="128" t="s">
        <v>977</v>
      </c>
      <c r="G4216" s="128" t="s">
        <v>25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16</v>
      </c>
      <c r="F4217" s="128" t="s">
        <v>977</v>
      </c>
      <c r="G4217" s="128" t="s">
        <v>25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85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85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69</v>
      </c>
      <c r="F4222" s="128" t="s">
        <v>977</v>
      </c>
      <c r="G4222" s="128" t="s">
        <v>16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69</v>
      </c>
      <c r="F4223" s="128" t="s">
        <v>977</v>
      </c>
      <c r="G4223" s="128" t="s">
        <v>16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69</v>
      </c>
      <c r="F4224" s="128" t="s">
        <v>977</v>
      </c>
      <c r="G4224" s="128" t="s">
        <v>25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69</v>
      </c>
      <c r="F4225" s="128" t="s">
        <v>977</v>
      </c>
      <c r="G4225" s="128" t="s">
        <v>25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69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69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69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69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104</v>
      </c>
      <c r="F4231" s="128" t="s">
        <v>607</v>
      </c>
      <c r="G4231" s="128" t="s">
        <v>16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104</v>
      </c>
      <c r="F4232" s="128" t="s">
        <v>607</v>
      </c>
      <c r="G4232" s="128" t="s">
        <v>16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104</v>
      </c>
      <c r="F4233" s="128" t="s">
        <v>607</v>
      </c>
      <c r="G4233" s="128" t="s">
        <v>25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104</v>
      </c>
      <c r="F4234" s="128" t="s">
        <v>607</v>
      </c>
      <c r="G4234" s="128" t="s">
        <v>25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16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16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29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51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51</v>
      </c>
      <c r="F4239" s="128" t="s">
        <v>607</v>
      </c>
      <c r="G4239" s="128" t="s">
        <v>16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51</v>
      </c>
      <c r="F4240" s="128" t="s">
        <v>607</v>
      </c>
      <c r="G4240" s="128" t="s">
        <v>25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51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16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16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16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25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51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51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39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63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63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74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46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16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16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69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63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16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16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56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36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36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87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26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49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49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49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16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25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72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21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74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98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98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98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74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16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16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16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90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21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39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39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39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26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107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72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25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65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74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77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46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90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104</v>
      </c>
      <c r="F4312" s="128" t="s">
        <v>607</v>
      </c>
      <c r="G4312" s="128" t="s">
        <v>16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104</v>
      </c>
      <c r="F4313" s="128" t="s">
        <v>607</v>
      </c>
      <c r="G4313" s="128" t="s">
        <v>16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104</v>
      </c>
      <c r="F4314" s="128" t="s">
        <v>607</v>
      </c>
      <c r="G4314" s="128" t="s">
        <v>25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104</v>
      </c>
      <c r="F4315" s="128" t="s">
        <v>607</v>
      </c>
      <c r="G4315" s="128" t="s">
        <v>25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104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104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74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56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39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25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51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112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21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112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69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26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46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85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102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110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72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112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16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16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25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46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112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95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69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69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69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69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16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21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85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69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51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69</v>
      </c>
      <c r="F4369" s="128" t="s">
        <v>607</v>
      </c>
      <c r="G4369" s="128" t="s">
        <v>16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69</v>
      </c>
      <c r="F4370" s="128" t="s">
        <v>607</v>
      </c>
      <c r="G4370" s="128" t="s">
        <v>25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65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16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25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16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16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90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110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16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16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16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16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16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104</v>
      </c>
      <c r="F4393" s="128" t="s">
        <v>683</v>
      </c>
      <c r="G4393" s="128" t="s">
        <v>16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104</v>
      </c>
      <c r="F4394" s="128" t="s">
        <v>683</v>
      </c>
      <c r="G4394" s="128" t="s">
        <v>25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110</v>
      </c>
      <c r="F4395" s="128" t="s">
        <v>683</v>
      </c>
      <c r="G4395" s="128" t="s">
        <v>16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110</v>
      </c>
      <c r="F4396" s="128" t="s">
        <v>683</v>
      </c>
      <c r="G4396" s="128" t="s">
        <v>25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16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16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16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25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110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51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56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60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25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49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16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16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16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112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25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42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42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16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42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16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49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104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102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102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56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46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21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104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104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104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104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104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110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107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32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32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32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102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77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90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85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72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72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72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85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110</v>
      </c>
      <c r="F4459" s="128" t="s">
        <v>683</v>
      </c>
      <c r="G4459" s="128" t="s">
        <v>16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110</v>
      </c>
      <c r="F4460" s="128" t="s">
        <v>683</v>
      </c>
      <c r="G4460" s="128" t="s">
        <v>25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110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110</v>
      </c>
      <c r="F4462" s="128" t="s">
        <v>683</v>
      </c>
      <c r="G4462" s="128" t="s">
        <v>16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110</v>
      </c>
      <c r="F4463" s="128" t="s">
        <v>683</v>
      </c>
      <c r="G4463" s="128" t="s">
        <v>25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112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16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25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16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25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26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72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69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77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49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49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49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36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36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16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77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36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16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72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72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56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36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46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107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16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25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26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16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69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95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46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46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46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16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104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21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16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16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32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32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42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42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42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42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32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74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74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74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39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104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16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16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25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16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102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25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25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32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32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36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42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107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16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16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74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74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21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16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25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39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110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104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16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16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112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16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112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26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72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69</v>
      </c>
      <c r="F4577" s="128" t="s">
        <v>683</v>
      </c>
      <c r="G4577" s="128" t="s">
        <v>16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69</v>
      </c>
      <c r="F4578" s="128" t="s">
        <v>683</v>
      </c>
      <c r="G4578" s="128" t="s">
        <v>25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81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21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81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16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39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39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16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36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36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36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32</v>
      </c>
      <c r="F4600" s="128" t="s">
        <v>607</v>
      </c>
      <c r="G4600" s="128" t="s">
        <v>16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32</v>
      </c>
      <c r="F4601" s="128" t="s">
        <v>607</v>
      </c>
      <c r="G4601" s="128" t="s">
        <v>16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32</v>
      </c>
      <c r="F4602" s="128" t="s">
        <v>607</v>
      </c>
      <c r="G4602" s="128" t="s">
        <v>25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32</v>
      </c>
      <c r="F4603" s="128" t="s">
        <v>607</v>
      </c>
      <c r="G4603" s="128" t="s">
        <v>25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32</v>
      </c>
      <c r="F4604" s="128" t="s">
        <v>607</v>
      </c>
      <c r="G4604" s="128" t="s">
        <v>25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74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21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26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107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16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25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110</v>
      </c>
      <c r="F4615" s="128" t="s">
        <v>683</v>
      </c>
      <c r="G4615" s="128" t="s">
        <v>16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110</v>
      </c>
      <c r="F4616" s="128" t="s">
        <v>683</v>
      </c>
      <c r="G4616" s="128" t="s">
        <v>25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104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104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16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25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110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46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16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16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77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104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104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112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36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81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36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16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16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112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46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16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16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25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25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16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16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112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16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104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21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56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104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104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56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85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85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102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56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56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56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16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16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25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98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98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98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69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69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42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16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25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16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26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26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16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69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81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51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74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26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72</v>
      </c>
      <c r="F4721" s="128" t="s">
        <v>683</v>
      </c>
      <c r="G4721" s="128" t="s">
        <v>16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72</v>
      </c>
      <c r="F4722" s="128" t="s">
        <v>683</v>
      </c>
      <c r="G4722" s="128" t="s">
        <v>25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107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110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110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63</v>
      </c>
      <c r="F4726" s="128" t="s">
        <v>607</v>
      </c>
      <c r="G4726" s="128" t="s">
        <v>16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63</v>
      </c>
      <c r="F4727" s="128" t="s">
        <v>607</v>
      </c>
      <c r="G4727" s="128" t="s">
        <v>25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63</v>
      </c>
      <c r="F4728" s="128" t="s">
        <v>607</v>
      </c>
      <c r="G4728" s="128" t="s">
        <v>16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63</v>
      </c>
      <c r="F4729" s="128" t="s">
        <v>607</v>
      </c>
      <c r="G4729" s="128" t="s">
        <v>25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63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16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16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56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104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32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32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32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32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16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25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32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21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32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32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32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39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39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51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51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51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26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85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107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74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87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46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39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16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36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112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16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112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16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112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112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87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87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87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49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110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87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87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87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46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16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77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90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16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77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104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104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51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51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16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16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85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51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104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26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112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112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112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112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112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77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77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110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51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63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32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32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32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32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16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32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32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32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32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77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102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104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36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16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46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25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107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16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49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32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32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32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32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104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90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36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46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56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32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21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104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112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87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112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112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90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69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69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98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98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51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26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74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112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26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26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26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56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32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56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32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16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16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77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77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77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51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16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36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36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51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51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51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72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72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51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16</v>
      </c>
      <c r="F4925" s="128" t="s">
        <v>683</v>
      </c>
      <c r="G4925" s="128" t="s">
        <v>16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16</v>
      </c>
      <c r="F4926" s="128" t="s">
        <v>683</v>
      </c>
      <c r="G4926" s="128" t="s">
        <v>25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16</v>
      </c>
      <c r="F4927" s="128" t="s">
        <v>683</v>
      </c>
      <c r="G4927" s="128" t="s">
        <v>16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16</v>
      </c>
      <c r="F4928" s="128" t="s">
        <v>683</v>
      </c>
      <c r="G4928" s="128" t="s">
        <v>25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51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51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81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81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36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16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16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32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56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77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16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74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77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69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104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77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36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21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36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21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36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107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32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74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26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21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16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16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85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56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32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32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32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112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21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32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32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32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104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85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36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46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85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32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32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32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32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72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32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25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104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104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90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46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32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51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104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21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46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112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49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77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32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32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32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32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32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77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107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87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110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110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21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56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85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51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104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104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112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65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32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46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51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112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36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26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26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49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110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16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32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32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112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51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51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49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65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74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32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21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16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16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26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16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46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16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25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16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16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16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104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36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56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16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16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16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16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16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21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21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25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32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36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36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39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39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51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46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46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49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63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72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72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72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69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74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77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77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85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104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98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98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102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102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102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110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110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112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16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39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42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26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16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16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16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25</v>
      </c>
      <c r="F5187" s="128" t="s">
        <v>977</v>
      </c>
      <c r="G5187" s="128" t="s">
        <v>16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32</v>
      </c>
      <c r="F5188" s="128" t="s">
        <v>607</v>
      </c>
      <c r="G5188" s="128" t="s">
        <v>16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32</v>
      </c>
      <c r="F5189" s="128" t="s">
        <v>683</v>
      </c>
      <c r="G5189" s="128" t="s">
        <v>16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32</v>
      </c>
      <c r="F5190" s="128" t="s">
        <v>874</v>
      </c>
      <c r="G5190" s="128" t="s">
        <v>16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51</v>
      </c>
      <c r="F5191" s="128" t="s">
        <v>607</v>
      </c>
      <c r="G5191" s="128" t="s">
        <v>16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72</v>
      </c>
      <c r="F5192" s="128" t="s">
        <v>607</v>
      </c>
      <c r="G5192" s="128" t="s">
        <v>16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72</v>
      </c>
      <c r="F5193" s="128" t="s">
        <v>683</v>
      </c>
      <c r="G5193" s="128" t="s">
        <v>16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72</v>
      </c>
      <c r="F5194" s="128" t="s">
        <v>874</v>
      </c>
      <c r="G5194" s="128" t="s">
        <v>16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69</v>
      </c>
      <c r="F5195" s="128" t="s">
        <v>977</v>
      </c>
      <c r="G5195" s="128" t="s">
        <v>16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77</v>
      </c>
      <c r="F5196" s="128" t="s">
        <v>607</v>
      </c>
      <c r="G5196" s="128" t="s">
        <v>16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77</v>
      </c>
      <c r="F5197" s="128" t="s">
        <v>683</v>
      </c>
      <c r="G5197" s="128" t="s">
        <v>16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77</v>
      </c>
      <c r="F5198" s="128" t="s">
        <v>874</v>
      </c>
      <c r="G5198" s="128" t="s">
        <v>16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81</v>
      </c>
      <c r="F5199" s="128" t="s">
        <v>607</v>
      </c>
      <c r="G5199" s="128" t="s">
        <v>16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104</v>
      </c>
      <c r="F5200" s="128" t="s">
        <v>607</v>
      </c>
      <c r="G5200" s="128" t="s">
        <v>16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98</v>
      </c>
      <c r="F5201" s="128" t="s">
        <v>683</v>
      </c>
      <c r="G5201" s="128" t="s">
        <v>16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98</v>
      </c>
      <c r="F5202" s="128" t="s">
        <v>874</v>
      </c>
      <c r="G5202" s="128" t="s">
        <v>16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102</v>
      </c>
      <c r="F5203" s="128" t="s">
        <v>607</v>
      </c>
      <c r="G5203" s="128" t="s">
        <v>16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102</v>
      </c>
      <c r="F5204" s="128" t="s">
        <v>683</v>
      </c>
      <c r="G5204" s="128" t="s">
        <v>16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102</v>
      </c>
      <c r="F5205" s="128" t="s">
        <v>874</v>
      </c>
      <c r="G5205" s="128" t="s">
        <v>16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102</v>
      </c>
      <c r="F5206" s="128" t="s">
        <v>977</v>
      </c>
      <c r="G5206" s="128" t="s">
        <v>16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112</v>
      </c>
      <c r="F5207" s="128" t="s">
        <v>607</v>
      </c>
      <c r="G5207" s="128" t="s">
        <v>16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16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16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16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16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16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16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16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16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98</v>
      </c>
      <c r="F5216" s="128" t="s">
        <v>683</v>
      </c>
      <c r="G5216" s="128" t="s">
        <v>16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102</v>
      </c>
      <c r="F5217" s="128" t="s">
        <v>683</v>
      </c>
      <c r="G5217" s="128" t="s">
        <v>16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102</v>
      </c>
      <c r="F5218" s="128" t="s">
        <v>874</v>
      </c>
      <c r="G5218" s="128" t="s">
        <v>16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32</v>
      </c>
      <c r="F5219" s="128" t="s">
        <v>683</v>
      </c>
      <c r="G5219" s="128" t="s">
        <v>16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16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16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16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16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16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16</v>
      </c>
      <c r="F5225" s="128" t="s">
        <v>607</v>
      </c>
      <c r="G5225" s="128" t="s">
        <v>16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16</v>
      </c>
      <c r="F5226" s="128" t="s">
        <v>607</v>
      </c>
      <c r="G5226" s="128" t="s">
        <v>16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16</v>
      </c>
      <c r="F5227" s="128" t="s">
        <v>683</v>
      </c>
      <c r="G5227" s="128" t="s">
        <v>16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16</v>
      </c>
      <c r="F5228" s="128" t="s">
        <v>874</v>
      </c>
      <c r="G5228" s="128" t="s">
        <v>16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16</v>
      </c>
      <c r="F5229" s="128" t="s">
        <v>977</v>
      </c>
      <c r="G5229" s="128" t="s">
        <v>16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16</v>
      </c>
      <c r="F5230" s="128" t="s">
        <v>928</v>
      </c>
      <c r="G5230" s="128" t="s">
        <v>16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21</v>
      </c>
      <c r="F5231" s="128" t="s">
        <v>607</v>
      </c>
      <c r="G5231" s="128" t="s">
        <v>16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21</v>
      </c>
      <c r="F5232" s="128" t="s">
        <v>683</v>
      </c>
      <c r="G5232" s="128" t="s">
        <v>16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25</v>
      </c>
      <c r="F5233" s="128" t="s">
        <v>977</v>
      </c>
      <c r="G5233" s="128" t="s">
        <v>16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25</v>
      </c>
      <c r="F5234" s="128" t="s">
        <v>928</v>
      </c>
      <c r="G5234" s="128" t="s">
        <v>16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32</v>
      </c>
      <c r="F5235" s="128" t="s">
        <v>607</v>
      </c>
      <c r="G5235" s="128" t="s">
        <v>16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32</v>
      </c>
      <c r="F5236" s="128" t="s">
        <v>683</v>
      </c>
      <c r="G5236" s="128" t="s">
        <v>16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32</v>
      </c>
      <c r="F5237" s="128" t="s">
        <v>874</v>
      </c>
      <c r="G5237" s="128" t="s">
        <v>16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36</v>
      </c>
      <c r="F5238" s="128" t="s">
        <v>607</v>
      </c>
      <c r="G5238" s="128" t="s">
        <v>16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51</v>
      </c>
      <c r="F5239" s="128" t="s">
        <v>607</v>
      </c>
      <c r="G5239" s="128" t="s">
        <v>16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42</v>
      </c>
      <c r="F5240" s="128" t="s">
        <v>683</v>
      </c>
      <c r="G5240" s="128" t="s">
        <v>16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46</v>
      </c>
      <c r="F5241" s="128" t="s">
        <v>683</v>
      </c>
      <c r="G5241" s="128" t="s">
        <v>16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49</v>
      </c>
      <c r="F5242" s="128" t="s">
        <v>607</v>
      </c>
      <c r="G5242" s="128" t="s">
        <v>16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63</v>
      </c>
      <c r="F5243" s="128" t="s">
        <v>607</v>
      </c>
      <c r="G5243" s="128" t="s">
        <v>16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63</v>
      </c>
      <c r="F5244" s="128" t="s">
        <v>928</v>
      </c>
      <c r="G5244" s="128" t="s">
        <v>16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72</v>
      </c>
      <c r="F5245" s="128" t="s">
        <v>607</v>
      </c>
      <c r="G5245" s="128" t="s">
        <v>16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72</v>
      </c>
      <c r="F5246" s="128" t="s">
        <v>683</v>
      </c>
      <c r="G5246" s="128" t="s">
        <v>16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72</v>
      </c>
      <c r="F5247" s="128" t="s">
        <v>874</v>
      </c>
      <c r="G5247" s="128" t="s">
        <v>16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69</v>
      </c>
      <c r="F5248" s="128" t="s">
        <v>977</v>
      </c>
      <c r="G5248" s="128" t="s">
        <v>16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65</v>
      </c>
      <c r="F5249" s="128" t="s">
        <v>683</v>
      </c>
      <c r="G5249" s="128" t="s">
        <v>16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74</v>
      </c>
      <c r="F5250" s="128" t="s">
        <v>607</v>
      </c>
      <c r="G5250" s="128" t="s">
        <v>16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74</v>
      </c>
      <c r="F5251" s="128" t="s">
        <v>874</v>
      </c>
      <c r="G5251" s="128" t="s">
        <v>16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74</v>
      </c>
      <c r="F5252" s="128" t="s">
        <v>977</v>
      </c>
      <c r="G5252" s="128" t="s">
        <v>16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77</v>
      </c>
      <c r="F5253" s="128" t="s">
        <v>607</v>
      </c>
      <c r="G5253" s="128" t="s">
        <v>16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77</v>
      </c>
      <c r="F5254" s="128" t="s">
        <v>683</v>
      </c>
      <c r="G5254" s="128" t="s">
        <v>16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77</v>
      </c>
      <c r="F5255" s="128" t="s">
        <v>874</v>
      </c>
      <c r="G5255" s="128" t="s">
        <v>16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85</v>
      </c>
      <c r="F5256" s="128" t="s">
        <v>607</v>
      </c>
      <c r="G5256" s="128" t="s">
        <v>16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81</v>
      </c>
      <c r="F5257" s="128" t="s">
        <v>607</v>
      </c>
      <c r="G5257" s="128" t="s">
        <v>16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104</v>
      </c>
      <c r="F5258" s="128" t="s">
        <v>607</v>
      </c>
      <c r="G5258" s="128" t="s">
        <v>16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90</v>
      </c>
      <c r="F5259" s="128" t="s">
        <v>607</v>
      </c>
      <c r="G5259" s="128" t="s">
        <v>16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98</v>
      </c>
      <c r="F5260" s="128" t="s">
        <v>683</v>
      </c>
      <c r="G5260" s="128" t="s">
        <v>16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98</v>
      </c>
      <c r="F5261" s="128" t="s">
        <v>874</v>
      </c>
      <c r="G5261" s="128" t="s">
        <v>16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26</v>
      </c>
      <c r="F5262" s="128" t="s">
        <v>874</v>
      </c>
      <c r="G5262" s="128" t="s">
        <v>16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102</v>
      </c>
      <c r="F5263" s="128" t="s">
        <v>607</v>
      </c>
      <c r="G5263" s="128" t="s">
        <v>16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102</v>
      </c>
      <c r="F5264" s="128" t="s">
        <v>683</v>
      </c>
      <c r="G5264" s="128" t="s">
        <v>16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102</v>
      </c>
      <c r="F5265" s="128" t="s">
        <v>874</v>
      </c>
      <c r="G5265" s="128" t="s">
        <v>16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102</v>
      </c>
      <c r="F5266" s="128" t="s">
        <v>977</v>
      </c>
      <c r="G5266" s="128" t="s">
        <v>16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112</v>
      </c>
      <c r="F5267" s="128" t="s">
        <v>607</v>
      </c>
      <c r="G5267" s="128" t="s">
        <v>16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16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16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16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16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16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16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16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16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16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16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16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16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16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16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16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16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16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16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16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16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16</v>
      </c>
      <c r="F5288" s="128" t="s">
        <v>977</v>
      </c>
      <c r="G5288" s="128" t="s">
        <v>16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102</v>
      </c>
      <c r="F5289" s="128" t="s">
        <v>683</v>
      </c>
      <c r="G5289" s="128" t="s">
        <v>16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63</v>
      </c>
      <c r="F5290" s="128" t="s">
        <v>928</v>
      </c>
      <c r="G5290" s="128" t="s">
        <v>16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16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63</v>
      </c>
      <c r="F5292" s="128" t="s">
        <v>928</v>
      </c>
      <c r="G5292" s="128" t="s">
        <v>16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81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32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72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85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81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102</v>
      </c>
      <c r="F5299" s="128" t="s">
        <v>977</v>
      </c>
      <c r="G5299" s="128" t="s">
        <v>25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25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25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25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25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25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25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16</v>
      </c>
      <c r="F5306" s="128" t="s">
        <v>874</v>
      </c>
      <c r="G5306" s="128" t="s">
        <v>25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25</v>
      </c>
      <c r="F5307" s="128" t="s">
        <v>977</v>
      </c>
      <c r="G5307" s="128" t="s">
        <v>25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32</v>
      </c>
      <c r="F5308" s="128" t="s">
        <v>607</v>
      </c>
      <c r="G5308" s="128" t="s">
        <v>25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32</v>
      </c>
      <c r="F5309" s="128" t="s">
        <v>683</v>
      </c>
      <c r="G5309" s="128" t="s">
        <v>25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32</v>
      </c>
      <c r="F5310" s="128" t="s">
        <v>874</v>
      </c>
      <c r="G5310" s="128" t="s">
        <v>25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51</v>
      </c>
      <c r="F5311" s="128" t="s">
        <v>607</v>
      </c>
      <c r="G5311" s="128" t="s">
        <v>25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72</v>
      </c>
      <c r="F5312" s="128" t="s">
        <v>607</v>
      </c>
      <c r="G5312" s="128" t="s">
        <v>25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72</v>
      </c>
      <c r="F5313" s="128" t="s">
        <v>683</v>
      </c>
      <c r="G5313" s="128" t="s">
        <v>25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72</v>
      </c>
      <c r="F5314" s="128" t="s">
        <v>874</v>
      </c>
      <c r="G5314" s="128" t="s">
        <v>25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69</v>
      </c>
      <c r="F5315" s="128" t="s">
        <v>977</v>
      </c>
      <c r="G5315" s="128" t="s">
        <v>25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77</v>
      </c>
      <c r="F5316" s="128" t="s">
        <v>607</v>
      </c>
      <c r="G5316" s="128" t="s">
        <v>25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77</v>
      </c>
      <c r="F5317" s="128" t="s">
        <v>683</v>
      </c>
      <c r="G5317" s="128" t="s">
        <v>25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77</v>
      </c>
      <c r="F5318" s="128" t="s">
        <v>874</v>
      </c>
      <c r="G5318" s="128" t="s">
        <v>25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85</v>
      </c>
      <c r="F5319" s="128" t="s">
        <v>607</v>
      </c>
      <c r="G5319" s="128" t="s">
        <v>25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81</v>
      </c>
      <c r="F5320" s="128" t="s">
        <v>607</v>
      </c>
      <c r="G5320" s="128" t="s">
        <v>25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104</v>
      </c>
      <c r="F5321" s="128" t="s">
        <v>607</v>
      </c>
      <c r="G5321" s="128" t="s">
        <v>25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98</v>
      </c>
      <c r="F5322" s="128" t="s">
        <v>683</v>
      </c>
      <c r="G5322" s="128" t="s">
        <v>25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98</v>
      </c>
      <c r="F5323" s="128" t="s">
        <v>874</v>
      </c>
      <c r="G5323" s="128" t="s">
        <v>25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98</v>
      </c>
      <c r="F5324" s="128" t="s">
        <v>928</v>
      </c>
      <c r="G5324" s="128" t="s">
        <v>25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102</v>
      </c>
      <c r="F5325" s="128" t="s">
        <v>607</v>
      </c>
      <c r="G5325" s="128" t="s">
        <v>25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102</v>
      </c>
      <c r="F5326" s="128" t="s">
        <v>683</v>
      </c>
      <c r="G5326" s="128" t="s">
        <v>25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102</v>
      </c>
      <c r="F5327" s="128" t="s">
        <v>874</v>
      </c>
      <c r="G5327" s="128" t="s">
        <v>25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102</v>
      </c>
      <c r="F5328" s="128" t="s">
        <v>977</v>
      </c>
      <c r="G5328" s="128" t="s">
        <v>25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112</v>
      </c>
      <c r="F5329" s="128" t="s">
        <v>607</v>
      </c>
      <c r="G5329" s="128" t="s">
        <v>25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25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25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25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25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25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25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25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25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25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25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25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25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32</v>
      </c>
      <c r="F5342" s="128" t="s">
        <v>607</v>
      </c>
      <c r="G5342" s="128" t="s">
        <v>25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98</v>
      </c>
      <c r="F5343" s="128" t="s">
        <v>683</v>
      </c>
      <c r="G5343" s="128" t="s">
        <v>25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102</v>
      </c>
      <c r="F5344" s="128" t="s">
        <v>683</v>
      </c>
      <c r="G5344" s="128" t="s">
        <v>25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102</v>
      </c>
      <c r="F5345" s="128" t="s">
        <v>874</v>
      </c>
      <c r="G5345" s="128" t="s">
        <v>25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32</v>
      </c>
      <c r="F5346" s="128" t="s">
        <v>683</v>
      </c>
      <c r="G5346" s="128" t="s">
        <v>25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25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25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25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25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25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16</v>
      </c>
      <c r="F5352" s="128" t="s">
        <v>607</v>
      </c>
      <c r="G5352" s="128" t="s">
        <v>25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16</v>
      </c>
      <c r="F5353" s="128" t="s">
        <v>607</v>
      </c>
      <c r="G5353" s="128" t="s">
        <v>25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16</v>
      </c>
      <c r="F5354" s="128" t="s">
        <v>683</v>
      </c>
      <c r="G5354" s="128" t="s">
        <v>25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16</v>
      </c>
      <c r="F5355" s="128" t="s">
        <v>874</v>
      </c>
      <c r="G5355" s="128" t="s">
        <v>25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16</v>
      </c>
      <c r="F5356" s="128" t="s">
        <v>977</v>
      </c>
      <c r="G5356" s="128" t="s">
        <v>25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16</v>
      </c>
      <c r="F5357" s="128" t="s">
        <v>928</v>
      </c>
      <c r="G5357" s="128" t="s">
        <v>25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21</v>
      </c>
      <c r="F5358" s="128" t="s">
        <v>607</v>
      </c>
      <c r="G5358" s="128" t="s">
        <v>25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21</v>
      </c>
      <c r="F5359" s="128" t="s">
        <v>683</v>
      </c>
      <c r="G5359" s="128" t="s">
        <v>25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25</v>
      </c>
      <c r="F5360" s="128" t="s">
        <v>977</v>
      </c>
      <c r="G5360" s="128" t="s">
        <v>25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25</v>
      </c>
      <c r="F5361" s="128" t="s">
        <v>928</v>
      </c>
      <c r="G5361" s="128" t="s">
        <v>25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32</v>
      </c>
      <c r="F5362" s="128" t="s">
        <v>607</v>
      </c>
      <c r="G5362" s="128" t="s">
        <v>25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32</v>
      </c>
      <c r="F5363" s="128" t="s">
        <v>683</v>
      </c>
      <c r="G5363" s="128" t="s">
        <v>25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32</v>
      </c>
      <c r="F5364" s="128" t="s">
        <v>874</v>
      </c>
      <c r="G5364" s="128" t="s">
        <v>25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36</v>
      </c>
      <c r="F5365" s="128" t="s">
        <v>607</v>
      </c>
      <c r="G5365" s="128" t="s">
        <v>25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51</v>
      </c>
      <c r="F5366" s="128" t="s">
        <v>607</v>
      </c>
      <c r="G5366" s="128" t="s">
        <v>25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42</v>
      </c>
      <c r="F5367" s="128" t="s">
        <v>683</v>
      </c>
      <c r="G5367" s="128" t="s">
        <v>25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46</v>
      </c>
      <c r="F5368" s="128" t="s">
        <v>683</v>
      </c>
      <c r="G5368" s="128" t="s">
        <v>25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46</v>
      </c>
      <c r="F5369" s="128" t="s">
        <v>977</v>
      </c>
      <c r="G5369" s="128" t="s">
        <v>25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49</v>
      </c>
      <c r="F5370" s="128" t="s">
        <v>607</v>
      </c>
      <c r="G5370" s="128" t="s">
        <v>25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63</v>
      </c>
      <c r="F5371" s="128" t="s">
        <v>607</v>
      </c>
      <c r="G5371" s="128" t="s">
        <v>25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63</v>
      </c>
      <c r="F5372" s="128" t="s">
        <v>928</v>
      </c>
      <c r="G5372" s="128" t="s">
        <v>25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72</v>
      </c>
      <c r="F5373" s="128" t="s">
        <v>607</v>
      </c>
      <c r="G5373" s="128" t="s">
        <v>25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72</v>
      </c>
      <c r="F5374" s="128" t="s">
        <v>683</v>
      </c>
      <c r="G5374" s="128" t="s">
        <v>25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72</v>
      </c>
      <c r="F5375" s="128" t="s">
        <v>874</v>
      </c>
      <c r="G5375" s="128" t="s">
        <v>25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69</v>
      </c>
      <c r="F5376" s="128" t="s">
        <v>977</v>
      </c>
      <c r="G5376" s="128" t="s">
        <v>25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65</v>
      </c>
      <c r="F5377" s="128" t="s">
        <v>683</v>
      </c>
      <c r="G5377" s="128" t="s">
        <v>25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74</v>
      </c>
      <c r="F5378" s="128" t="s">
        <v>607</v>
      </c>
      <c r="G5378" s="128" t="s">
        <v>25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74</v>
      </c>
      <c r="F5379" s="128" t="s">
        <v>874</v>
      </c>
      <c r="G5379" s="128" t="s">
        <v>25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74</v>
      </c>
      <c r="F5380" s="128" t="s">
        <v>977</v>
      </c>
      <c r="G5380" s="128" t="s">
        <v>25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77</v>
      </c>
      <c r="F5381" s="128" t="s">
        <v>607</v>
      </c>
      <c r="G5381" s="128" t="s">
        <v>25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77</v>
      </c>
      <c r="F5382" s="128" t="s">
        <v>683</v>
      </c>
      <c r="G5382" s="128" t="s">
        <v>25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77</v>
      </c>
      <c r="F5383" s="128" t="s">
        <v>874</v>
      </c>
      <c r="G5383" s="128" t="s">
        <v>25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85</v>
      </c>
      <c r="F5384" s="128" t="s">
        <v>607</v>
      </c>
      <c r="G5384" s="128" t="s">
        <v>25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81</v>
      </c>
      <c r="F5385" s="128" t="s">
        <v>607</v>
      </c>
      <c r="G5385" s="128" t="s">
        <v>25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104</v>
      </c>
      <c r="F5386" s="128" t="s">
        <v>607</v>
      </c>
      <c r="G5386" s="128" t="s">
        <v>25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90</v>
      </c>
      <c r="F5387" s="128" t="s">
        <v>607</v>
      </c>
      <c r="G5387" s="128" t="s">
        <v>25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98</v>
      </c>
      <c r="F5388" s="128" t="s">
        <v>683</v>
      </c>
      <c r="G5388" s="128" t="s">
        <v>25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98</v>
      </c>
      <c r="F5389" s="128" t="s">
        <v>874</v>
      </c>
      <c r="G5389" s="128" t="s">
        <v>25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98</v>
      </c>
      <c r="F5390" s="128" t="s">
        <v>928</v>
      </c>
      <c r="G5390" s="128" t="s">
        <v>25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26</v>
      </c>
      <c r="F5391" s="128" t="s">
        <v>874</v>
      </c>
      <c r="G5391" s="128" t="s">
        <v>25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102</v>
      </c>
      <c r="F5392" s="128" t="s">
        <v>607</v>
      </c>
      <c r="G5392" s="128" t="s">
        <v>25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102</v>
      </c>
      <c r="F5393" s="128" t="s">
        <v>683</v>
      </c>
      <c r="G5393" s="128" t="s">
        <v>25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102</v>
      </c>
      <c r="F5394" s="128" t="s">
        <v>874</v>
      </c>
      <c r="G5394" s="128" t="s">
        <v>25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102</v>
      </c>
      <c r="F5395" s="128" t="s">
        <v>977</v>
      </c>
      <c r="G5395" s="128" t="s">
        <v>25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112</v>
      </c>
      <c r="F5396" s="128" t="s">
        <v>607</v>
      </c>
      <c r="G5396" s="128" t="s">
        <v>25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25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25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25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25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25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25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25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25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25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25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25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25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25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25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25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25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25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25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25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25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25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16</v>
      </c>
      <c r="F5418" s="128" t="s">
        <v>977</v>
      </c>
      <c r="G5418" s="128" t="s">
        <v>25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102</v>
      </c>
      <c r="F5419" s="128" t="s">
        <v>683</v>
      </c>
      <c r="G5419" s="128" t="s">
        <v>25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63</v>
      </c>
      <c r="F5420" s="128" t="s">
        <v>928</v>
      </c>
      <c r="G5420" s="128" t="s">
        <v>25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25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63</v>
      </c>
      <c r="F5422" s="128" t="s">
        <v>928</v>
      </c>
      <c r="G5422" s="128" t="s">
        <v>25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25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25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25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32</v>
      </c>
      <c r="F5426" s="128" t="s">
        <v>607</v>
      </c>
      <c r="G5426" s="128" t="s">
        <v>25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102</v>
      </c>
      <c r="F5427" s="128" t="s">
        <v>977</v>
      </c>
      <c r="G5427" s="128" t="s">
        <v>25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25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25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16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16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104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16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16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16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16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16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16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25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25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25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25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25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25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29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36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72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98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102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16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16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16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16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102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25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51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46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46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60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85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104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102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110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110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16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16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16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16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21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25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25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29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32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32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32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36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36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36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39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51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46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46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46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46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49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56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56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60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63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72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72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72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69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69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69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65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65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74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74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77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77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77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85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81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87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104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104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104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104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107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90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95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98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98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26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102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102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102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102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110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110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112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25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72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65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85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95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102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25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32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51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72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65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98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102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102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16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16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46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46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72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74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104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95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26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16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16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16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16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16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16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16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16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21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21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25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25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25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25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29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32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32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32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32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32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32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36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36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36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51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42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46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46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46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46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46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49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49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56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56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56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60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60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63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63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63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63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72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72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72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72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69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69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69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65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74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74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74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74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77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77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85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85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81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81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87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104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104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104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104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107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90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98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98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98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98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26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102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102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102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102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102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102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110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110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112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16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16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16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16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63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16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25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29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32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56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63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90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98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102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102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51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46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110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16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16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16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21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21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25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25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32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36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36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36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39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51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42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42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46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46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49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60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60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63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72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72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69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65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65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65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74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74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74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77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77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77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85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87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87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104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104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104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107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90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95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95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26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102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102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102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110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110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112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21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46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49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16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16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16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16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16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21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25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25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25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32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32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36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36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36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36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39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39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39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51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51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46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46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46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49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49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56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56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60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63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72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72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72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69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69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69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65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65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74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74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77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77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77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77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85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85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81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104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104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104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104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107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107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90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95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98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98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98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98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102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102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102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102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102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110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110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112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16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16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16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16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21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25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29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29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32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32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36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51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42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42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42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46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46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49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49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56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60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60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72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69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69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65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74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77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77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85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85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81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104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104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104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90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95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98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98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26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102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102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110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112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16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16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16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16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16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16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21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21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25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25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32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32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36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36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36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51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51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51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46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46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46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46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46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46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49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49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56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56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63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63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72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72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69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74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74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74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74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74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77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77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77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77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85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81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107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90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98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98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98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102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102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102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102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102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110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110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112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16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16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16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16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16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32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36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51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42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42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42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49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49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69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74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74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77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77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104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102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110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110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110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39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25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46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56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72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65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74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104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95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69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63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63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63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65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63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16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16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16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16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16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16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21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21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21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25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25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25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29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29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32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32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32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32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36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36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36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39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39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51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51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42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42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46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46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46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49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49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49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56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56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60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60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63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72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72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72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72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69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69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69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65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74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74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74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77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77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85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85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81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104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104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104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90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90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98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98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98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98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98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26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26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26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102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102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102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110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110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110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112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16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39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51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63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63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77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77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77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104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107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49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16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16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32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36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36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51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42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46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46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49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65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65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74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74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77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77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85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87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104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104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102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110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110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110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32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36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60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63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65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74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81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104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16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16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16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16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21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25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29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32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36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36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39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51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42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46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49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49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56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63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63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72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72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72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69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69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65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65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74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74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74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77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77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85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81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87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104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104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90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95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102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102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102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110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110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112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16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39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26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65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16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63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63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77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32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72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77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102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32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72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77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102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16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16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16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16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16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16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16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21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25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29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32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32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32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36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36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51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51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42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46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46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46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46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49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49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49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56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56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60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60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63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63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63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72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72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72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72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69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65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65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74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74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74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77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77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77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77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85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81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81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87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87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87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104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104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107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90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90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102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102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102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102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110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110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110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110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112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16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32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36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25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36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32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51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65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104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16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16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49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63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87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110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36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72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16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36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110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39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63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65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49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85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90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16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25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29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32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32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36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39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56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63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72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72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72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69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65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65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74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81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87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104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90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102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102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102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112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36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65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21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51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51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42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46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74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77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77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77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85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87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107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90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90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102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110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32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36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63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72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74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87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32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102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16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16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16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16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25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32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32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32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36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36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39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51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60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63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72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65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65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74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74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77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77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77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81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104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104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95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102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102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16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107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36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90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16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16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21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21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21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39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51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51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42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42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46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46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46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49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56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56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56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72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72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72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72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69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65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74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74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77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77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77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77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85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87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87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107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107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107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90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90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95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98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26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102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102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102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110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110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110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112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112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defaultColWidth="7.83203125" defaultRowHeight="14.5"/>
  <cols>
    <col min="1" max="1" width="7.83203125" style="117" customWidth="1"/>
    <col min="2" max="2" width="31.58203125" style="117" customWidth="1"/>
    <col min="3" max="3" width="7.83203125" style="117" customWidth="1"/>
    <col min="4" max="4" width="11.5" style="117" customWidth="1"/>
    <col min="5" max="5" width="27.08203125" style="117" customWidth="1"/>
    <col min="6" max="6" width="18.83203125" style="117" customWidth="1"/>
    <col min="7" max="9" width="7.83203125" style="117" customWidth="1"/>
    <col min="10" max="10" width="18.08203125" style="117" bestFit="1" customWidth="1"/>
    <col min="11" max="12" width="7.83203125" style="117" customWidth="1"/>
    <col min="13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5.75" customHeight="1" thickBot="1">
      <c r="A2" s="132"/>
      <c r="B2" s="132"/>
    </row>
    <row r="3" spans="1:10" ht="39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6.25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16</v>
      </c>
      <c r="J4" s="142" t="s">
        <v>488</v>
      </c>
    </row>
    <row r="5" spans="1:10" ht="15.75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6.25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5.75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6.25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25</v>
      </c>
      <c r="J8" s="142" t="s">
        <v>488</v>
      </c>
    </row>
    <row r="9" spans="1:10" ht="26.25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39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39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6.25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5.75" customHeight="1" thickBot="1">
      <c r="A13" s="137" t="s">
        <v>16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6.25" customHeight="1" thickBot="1">
      <c r="A14" s="137" t="s">
        <v>25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39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1.75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5.75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6.25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6.25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39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39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6.25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39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64.5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1.75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39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39" customHeight="1" thickBot="1">
      <c r="D27" s="139" t="s">
        <v>731</v>
      </c>
      <c r="E27" s="140" t="s">
        <v>4456</v>
      </c>
      <c r="F27" s="141" t="s">
        <v>4408</v>
      </c>
    </row>
    <row r="28" spans="1:10" ht="15.75" customHeight="1" thickBot="1">
      <c r="D28" s="139" t="s">
        <v>660</v>
      </c>
      <c r="E28" s="140" t="s">
        <v>4457</v>
      </c>
      <c r="F28" s="141" t="s">
        <v>496</v>
      </c>
    </row>
    <row r="29" spans="1:10" ht="15.75" customHeight="1" thickBot="1">
      <c r="D29" s="139" t="s">
        <v>624</v>
      </c>
      <c r="E29" s="140" t="s">
        <v>4458</v>
      </c>
      <c r="F29" s="141" t="s">
        <v>4408</v>
      </c>
    </row>
    <row r="30" spans="1:10" ht="15.75" customHeight="1" thickBot="1">
      <c r="D30" s="139" t="s">
        <v>1831</v>
      </c>
      <c r="E30" s="140" t="s">
        <v>4459</v>
      </c>
      <c r="F30" s="141" t="s">
        <v>4408</v>
      </c>
    </row>
    <row r="31" spans="1:10" ht="15.75" customHeight="1" thickBot="1">
      <c r="D31" s="139" t="s">
        <v>632</v>
      </c>
      <c r="E31" s="140" t="s">
        <v>4460</v>
      </c>
      <c r="F31" s="141" t="s">
        <v>487</v>
      </c>
    </row>
    <row r="32" spans="1:10" ht="39" customHeight="1" thickBot="1">
      <c r="D32" s="139" t="s">
        <v>650</v>
      </c>
      <c r="E32" s="140" t="s">
        <v>4461</v>
      </c>
      <c r="F32" s="141" t="s">
        <v>496</v>
      </c>
    </row>
    <row r="33" spans="4:6" ht="15.75" customHeight="1" thickBot="1">
      <c r="D33" s="146" t="s">
        <v>123</v>
      </c>
      <c r="E33" s="147" t="s">
        <v>4462</v>
      </c>
      <c r="F33" s="141" t="s">
        <v>487</v>
      </c>
    </row>
    <row r="34" spans="4:6" ht="26.25" customHeight="1" thickBot="1">
      <c r="D34" s="139" t="s">
        <v>3105</v>
      </c>
      <c r="E34" s="140" t="s">
        <v>4463</v>
      </c>
      <c r="F34" s="141" t="s">
        <v>4408</v>
      </c>
    </row>
    <row r="35" spans="4:6" ht="15.75" customHeight="1" thickBot="1">
      <c r="D35" s="139" t="s">
        <v>882</v>
      </c>
      <c r="E35" s="140" t="s">
        <v>4464</v>
      </c>
      <c r="F35" s="141" t="s">
        <v>487</v>
      </c>
    </row>
    <row r="36" spans="4:6" ht="15.75" customHeight="1" thickBot="1">
      <c r="D36" s="139" t="s">
        <v>1569</v>
      </c>
      <c r="E36" s="140" t="s">
        <v>4465</v>
      </c>
      <c r="F36" s="141" t="s">
        <v>494</v>
      </c>
    </row>
    <row r="37" spans="4:6" ht="15.75" customHeight="1" thickBot="1">
      <c r="D37" s="139" t="s">
        <v>612</v>
      </c>
      <c r="E37" s="140" t="s">
        <v>4466</v>
      </c>
      <c r="F37" s="141" t="s">
        <v>487</v>
      </c>
    </row>
    <row r="38" spans="4:6" ht="15.75" customHeight="1" thickBot="1">
      <c r="D38" s="139" t="s">
        <v>666</v>
      </c>
      <c r="E38" s="140" t="s">
        <v>4467</v>
      </c>
      <c r="F38" s="141" t="s">
        <v>4468</v>
      </c>
    </row>
    <row r="39" spans="4:6" ht="15.75" customHeight="1" thickBot="1">
      <c r="D39" s="139" t="s">
        <v>921</v>
      </c>
      <c r="E39" s="140" t="s">
        <v>4469</v>
      </c>
      <c r="F39" s="141" t="s">
        <v>4408</v>
      </c>
    </row>
    <row r="40" spans="4:6" ht="15.75" customHeight="1" thickBot="1">
      <c r="D40" s="139" t="s">
        <v>4470</v>
      </c>
      <c r="E40" s="140" t="s">
        <v>4471</v>
      </c>
      <c r="F40" s="141" t="s">
        <v>490</v>
      </c>
    </row>
    <row r="41" spans="4:6" ht="26.25" customHeight="1" thickBot="1">
      <c r="D41" s="139" t="s">
        <v>640</v>
      </c>
      <c r="E41" s="140" t="s">
        <v>4472</v>
      </c>
      <c r="F41" s="141" t="s">
        <v>490</v>
      </c>
    </row>
    <row r="42" spans="4:6" ht="26.25" customHeight="1" thickBot="1">
      <c r="D42" s="139" t="s">
        <v>865</v>
      </c>
      <c r="E42" s="140" t="s">
        <v>4473</v>
      </c>
      <c r="F42" s="141" t="s">
        <v>487</v>
      </c>
    </row>
    <row r="43" spans="4:6" ht="51.75" customHeight="1" thickBot="1">
      <c r="D43" s="139" t="s">
        <v>4390</v>
      </c>
      <c r="E43" s="140" t="s">
        <v>4474</v>
      </c>
      <c r="F43" s="141" t="s">
        <v>494</v>
      </c>
    </row>
    <row r="44" spans="4:6" ht="51.75" customHeight="1" thickBot="1">
      <c r="D44" s="139" t="s">
        <v>789</v>
      </c>
      <c r="E44" s="140" t="s">
        <v>4475</v>
      </c>
      <c r="F44" s="141" t="s">
        <v>494</v>
      </c>
    </row>
    <row r="45" spans="4:6" ht="15.75" customHeight="1" thickBot="1">
      <c r="D45" s="139" t="s">
        <v>1562</v>
      </c>
      <c r="E45" s="140" t="s">
        <v>4476</v>
      </c>
      <c r="F45" s="141" t="s">
        <v>4408</v>
      </c>
    </row>
    <row r="46" spans="4:6" ht="15.75" customHeight="1" thickBot="1">
      <c r="D46" s="139" t="s">
        <v>851</v>
      </c>
      <c r="E46" s="140" t="s">
        <v>508</v>
      </c>
      <c r="F46" s="141" t="s">
        <v>4477</v>
      </c>
    </row>
    <row r="47" spans="4:6" ht="64.5" customHeight="1" thickBot="1">
      <c r="D47" s="139" t="s">
        <v>967</v>
      </c>
      <c r="E47" s="140" t="s">
        <v>4478</v>
      </c>
      <c r="F47" s="141" t="s">
        <v>496</v>
      </c>
    </row>
    <row r="48" spans="4:6" ht="15.75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workbookViewId="0">
      <selection activeCell="A5" sqref="A5"/>
    </sheetView>
  </sheetViews>
  <sheetFormatPr defaultColWidth="11" defaultRowHeight="14"/>
  <cols>
    <col min="1" max="1" width="75.5" style="154" bestFit="1" customWidth="1"/>
    <col min="2" max="2" width="12.58203125" style="108" bestFit="1" customWidth="1"/>
  </cols>
  <sheetData>
    <row r="1" spans="1:32" ht="15" customHeight="1">
      <c r="A1" s="74" t="s">
        <v>4480</v>
      </c>
    </row>
    <row r="2" spans="1:32" ht="15" customHeight="1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>
        <v>6072600</v>
      </c>
      <c r="C5" s="111">
        <v>5542600</v>
      </c>
      <c r="D5" s="111">
        <v>9368050</v>
      </c>
      <c r="E5" s="111">
        <v>8674910</v>
      </c>
      <c r="F5" s="111">
        <v>8601890</v>
      </c>
      <c r="G5" s="111">
        <v>9597940</v>
      </c>
      <c r="H5" s="111">
        <v>9694040</v>
      </c>
      <c r="I5" s="111">
        <v>9389230</v>
      </c>
      <c r="J5" s="111">
        <v>9190830</v>
      </c>
      <c r="K5" s="111">
        <v>9408460</v>
      </c>
      <c r="L5" s="111">
        <v>9740310</v>
      </c>
      <c r="M5" s="111">
        <v>6334000</v>
      </c>
      <c r="N5" s="111">
        <v>6396130</v>
      </c>
      <c r="O5" s="111">
        <v>6437680</v>
      </c>
      <c r="P5" s="111">
        <v>6479590</v>
      </c>
      <c r="Q5" s="111">
        <v>6454880</v>
      </c>
      <c r="R5" s="111">
        <v>6387150</v>
      </c>
      <c r="S5" s="111">
        <v>6306460</v>
      </c>
      <c r="T5" s="111">
        <v>6114250</v>
      </c>
      <c r="U5" s="111">
        <v>5947840</v>
      </c>
      <c r="V5" s="111">
        <v>5709870</v>
      </c>
      <c r="W5" s="111">
        <v>5393290</v>
      </c>
      <c r="X5" s="111">
        <v>5084470</v>
      </c>
      <c r="Y5" s="111">
        <v>4633230</v>
      </c>
      <c r="Z5" s="111">
        <v>4003860</v>
      </c>
      <c r="AA5" s="111">
        <v>3193080</v>
      </c>
      <c r="AB5" s="111">
        <v>3310260</v>
      </c>
      <c r="AC5" s="111">
        <v>3324650</v>
      </c>
      <c r="AD5" s="111">
        <v>3419940</v>
      </c>
      <c r="AE5" s="111">
        <v>3376110</v>
      </c>
      <c r="AF5" s="111">
        <v>3381590</v>
      </c>
    </row>
    <row r="6" spans="1:32" s="107" customFormat="1" ht="15.75" customHeight="1">
      <c r="A6" s="108" t="s">
        <v>4484</v>
      </c>
      <c r="B6" s="111">
        <v>4367900</v>
      </c>
      <c r="C6" s="111">
        <v>4837520</v>
      </c>
      <c r="D6" s="111">
        <v>1383200</v>
      </c>
      <c r="E6" s="111">
        <v>2135470</v>
      </c>
      <c r="F6" s="111">
        <v>2141350</v>
      </c>
      <c r="G6" s="111">
        <v>1644180</v>
      </c>
      <c r="H6" s="111">
        <v>1404550</v>
      </c>
      <c r="I6" s="111">
        <v>1587200</v>
      </c>
      <c r="J6" s="111">
        <v>1698000</v>
      </c>
      <c r="K6" s="111">
        <v>1516840</v>
      </c>
      <c r="L6" s="111">
        <v>1268830</v>
      </c>
      <c r="M6" s="111">
        <v>4375030</v>
      </c>
      <c r="N6" s="111">
        <v>3989380</v>
      </c>
      <c r="O6" s="111">
        <v>3765910</v>
      </c>
      <c r="P6" s="111">
        <v>3574740</v>
      </c>
      <c r="Q6" s="111">
        <v>3375390</v>
      </c>
      <c r="R6" s="111">
        <v>3219870</v>
      </c>
      <c r="S6" s="111">
        <v>3037100</v>
      </c>
      <c r="T6" s="111">
        <v>2916490</v>
      </c>
      <c r="U6" s="111">
        <v>2740630</v>
      </c>
      <c r="V6" s="111">
        <v>2514230</v>
      </c>
      <c r="W6" s="111">
        <v>2188050</v>
      </c>
      <c r="X6" s="111">
        <v>1816140</v>
      </c>
      <c r="Y6" s="111">
        <v>1426170</v>
      </c>
      <c r="Z6" s="111">
        <v>1049930</v>
      </c>
      <c r="AA6" s="111">
        <v>613590</v>
      </c>
      <c r="AB6" s="111">
        <v>685419</v>
      </c>
      <c r="AC6" s="111">
        <v>706221</v>
      </c>
      <c r="AD6" s="111">
        <v>694810</v>
      </c>
      <c r="AE6" s="111">
        <v>738392</v>
      </c>
      <c r="AF6" s="111">
        <v>809599</v>
      </c>
    </row>
    <row r="7" spans="1:32" s="107" customFormat="1" ht="15.75" customHeight="1">
      <c r="A7" s="108" t="s">
        <v>4485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4486</v>
      </c>
      <c r="B8" s="111">
        <v>158312</v>
      </c>
      <c r="C8" s="111">
        <v>158312</v>
      </c>
      <c r="D8" s="111">
        <v>158312</v>
      </c>
      <c r="E8" s="111">
        <v>158312</v>
      </c>
      <c r="F8" s="111">
        <v>158312</v>
      </c>
      <c r="G8" s="111">
        <v>158312</v>
      </c>
      <c r="H8" s="111">
        <v>158312</v>
      </c>
      <c r="I8" s="111">
        <v>158312</v>
      </c>
      <c r="J8" s="111">
        <v>158312</v>
      </c>
      <c r="K8" s="111">
        <v>158312</v>
      </c>
      <c r="L8" s="111">
        <v>158312</v>
      </c>
      <c r="M8" s="111">
        <v>158312</v>
      </c>
      <c r="N8" s="111">
        <v>158312</v>
      </c>
      <c r="O8" s="111">
        <v>158312</v>
      </c>
      <c r="P8" s="111">
        <v>158312</v>
      </c>
      <c r="Q8" s="111">
        <v>158312</v>
      </c>
      <c r="R8" s="111">
        <v>158312</v>
      </c>
      <c r="S8" s="111">
        <v>158312</v>
      </c>
      <c r="T8" s="111">
        <v>158312</v>
      </c>
      <c r="U8" s="111">
        <v>158312</v>
      </c>
      <c r="V8" s="111">
        <v>158312</v>
      </c>
      <c r="W8" s="111">
        <v>158312</v>
      </c>
      <c r="X8" s="111">
        <v>158312</v>
      </c>
      <c r="Y8" s="111">
        <v>158312</v>
      </c>
      <c r="Z8" s="111">
        <v>158312</v>
      </c>
      <c r="AA8" s="111">
        <v>158312</v>
      </c>
      <c r="AB8" s="111">
        <v>158312</v>
      </c>
      <c r="AC8" s="111">
        <v>158312</v>
      </c>
      <c r="AD8" s="111">
        <v>158312</v>
      </c>
      <c r="AE8" s="111">
        <v>158312</v>
      </c>
      <c r="AF8" s="111">
        <v>158312</v>
      </c>
    </row>
    <row r="9" spans="1:32" s="107" customFormat="1" ht="15.75" customHeight="1">
      <c r="A9" s="108" t="s">
        <v>4487</v>
      </c>
      <c r="B9" s="111">
        <v>9081000</v>
      </c>
      <c r="C9" s="111">
        <v>10427200</v>
      </c>
      <c r="D9" s="111">
        <v>10480400</v>
      </c>
      <c r="E9" s="111">
        <v>10598300</v>
      </c>
      <c r="F9" s="111">
        <v>10735300</v>
      </c>
      <c r="G9" s="111">
        <v>10825600</v>
      </c>
      <c r="H9" s="111">
        <v>10901200</v>
      </c>
      <c r="I9" s="111">
        <v>10933000</v>
      </c>
      <c r="J9" s="111">
        <v>10941800</v>
      </c>
      <c r="K9" s="111">
        <v>11029000</v>
      </c>
      <c r="L9" s="111">
        <v>11128800</v>
      </c>
      <c r="M9" s="111">
        <v>11091400</v>
      </c>
      <c r="N9" s="111">
        <v>11059900</v>
      </c>
      <c r="O9" s="111">
        <v>11129700</v>
      </c>
      <c r="P9" s="111">
        <v>11199900</v>
      </c>
      <c r="Q9" s="111">
        <v>11287100</v>
      </c>
      <c r="R9" s="111">
        <v>11379500</v>
      </c>
      <c r="S9" s="111">
        <v>11478400</v>
      </c>
      <c r="T9" s="111">
        <v>11589100</v>
      </c>
      <c r="U9" s="111">
        <v>11712000</v>
      </c>
      <c r="V9" s="111">
        <v>11852700</v>
      </c>
      <c r="W9" s="111">
        <v>12023600</v>
      </c>
      <c r="X9" s="111">
        <v>12196600</v>
      </c>
      <c r="Y9" s="111">
        <v>12412500</v>
      </c>
      <c r="Z9" s="111">
        <v>12648800</v>
      </c>
      <c r="AA9" s="111">
        <v>12916500</v>
      </c>
      <c r="AB9" s="111">
        <v>12943600</v>
      </c>
      <c r="AC9" s="111">
        <v>12988800</v>
      </c>
      <c r="AD9" s="111">
        <v>13016400</v>
      </c>
      <c r="AE9" s="111">
        <v>13061300</v>
      </c>
      <c r="AF9" s="111">
        <v>13087600</v>
      </c>
    </row>
    <row r="10" spans="1:32" s="107" customFormat="1" ht="15.75" customHeight="1">
      <c r="A10" s="108" t="s">
        <v>4488</v>
      </c>
      <c r="B10" s="111">
        <v>1977760</v>
      </c>
      <c r="C10" s="111">
        <v>1980490</v>
      </c>
      <c r="D10" s="111">
        <v>2267540</v>
      </c>
      <c r="E10" s="111">
        <v>2563580</v>
      </c>
      <c r="F10" s="111">
        <v>2846880</v>
      </c>
      <c r="G10" s="111">
        <v>3190320</v>
      </c>
      <c r="H10" s="111">
        <v>3551760</v>
      </c>
      <c r="I10" s="111">
        <v>3936200</v>
      </c>
      <c r="J10" s="111">
        <v>4338670</v>
      </c>
      <c r="K10" s="111">
        <v>4596050</v>
      </c>
      <c r="L10" s="111">
        <v>4822490</v>
      </c>
      <c r="M10" s="111">
        <v>5527340</v>
      </c>
      <c r="N10" s="111">
        <v>6293320</v>
      </c>
      <c r="O10" s="111">
        <v>6816180</v>
      </c>
      <c r="P10" s="111">
        <v>7364080</v>
      </c>
      <c r="Q10" s="111">
        <v>7941660</v>
      </c>
      <c r="R10" s="111">
        <v>8542640</v>
      </c>
      <c r="S10" s="111">
        <v>9177070</v>
      </c>
      <c r="T10" s="111">
        <v>9849240</v>
      </c>
      <c r="U10" s="111">
        <v>10568300</v>
      </c>
      <c r="V10" s="111">
        <v>11333300</v>
      </c>
      <c r="W10" s="111">
        <v>12246500</v>
      </c>
      <c r="X10" s="111">
        <v>13225000</v>
      </c>
      <c r="Y10" s="111">
        <v>14321000</v>
      </c>
      <c r="Z10" s="111">
        <v>15532100</v>
      </c>
      <c r="AA10" s="111">
        <v>16924200</v>
      </c>
      <c r="AB10" s="111">
        <v>17118400</v>
      </c>
      <c r="AC10" s="111">
        <v>17419100</v>
      </c>
      <c r="AD10" s="111">
        <v>17688800</v>
      </c>
      <c r="AE10" s="111">
        <v>18025400</v>
      </c>
      <c r="AF10" s="111">
        <v>18332800</v>
      </c>
    </row>
    <row r="11" spans="1:32" s="107" customFormat="1" ht="15.75" customHeight="1">
      <c r="A11" s="108" t="s">
        <v>4489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4490</v>
      </c>
      <c r="B12" s="111">
        <v>8481.3700000000008</v>
      </c>
      <c r="C12" s="111">
        <v>9682.4</v>
      </c>
      <c r="D12" s="111">
        <v>16714.400000000001</v>
      </c>
      <c r="E12" s="111">
        <v>12675.4</v>
      </c>
      <c r="F12" s="111">
        <v>11297.4</v>
      </c>
      <c r="G12" s="111">
        <v>10020.1</v>
      </c>
      <c r="H12" s="111">
        <v>9635.8799999999992</v>
      </c>
      <c r="I12" s="111">
        <v>8738.4500000000007</v>
      </c>
      <c r="J12" s="111">
        <v>7479.4</v>
      </c>
      <c r="K12" s="111">
        <v>7592.52</v>
      </c>
      <c r="L12" s="111">
        <v>7887.7</v>
      </c>
      <c r="M12" s="111">
        <v>21646.9</v>
      </c>
      <c r="N12" s="111">
        <v>21118.2</v>
      </c>
      <c r="O12" s="111">
        <v>20853.5</v>
      </c>
      <c r="P12" s="111">
        <v>20994.3</v>
      </c>
      <c r="Q12" s="111">
        <v>20036</v>
      </c>
      <c r="R12" s="111">
        <v>18918.5</v>
      </c>
      <c r="S12" s="111">
        <v>18101.5</v>
      </c>
      <c r="T12" s="111">
        <v>17061.400000000001</v>
      </c>
      <c r="U12" s="111">
        <v>15761.3</v>
      </c>
      <c r="V12" s="111">
        <v>14228.9</v>
      </c>
      <c r="W12" s="111">
        <v>12499</v>
      </c>
      <c r="X12" s="111">
        <v>10915.1</v>
      </c>
      <c r="Y12" s="111">
        <v>9131.9</v>
      </c>
      <c r="Z12" s="111">
        <v>7073.93</v>
      </c>
      <c r="AA12" s="111">
        <v>4898.55</v>
      </c>
      <c r="AB12" s="111">
        <v>5104.2299999999996</v>
      </c>
      <c r="AC12" s="111">
        <v>5082.76</v>
      </c>
      <c r="AD12" s="111">
        <v>5078.6099999999997</v>
      </c>
      <c r="AE12" s="111">
        <v>4914.24</v>
      </c>
      <c r="AF12" s="111">
        <v>4906.5600000000004</v>
      </c>
    </row>
    <row r="13" spans="1:32" s="107" customFormat="1" ht="15.75" customHeight="1">
      <c r="A13" s="108" t="s">
        <v>4491</v>
      </c>
      <c r="B13" s="111">
        <v>25990.9</v>
      </c>
      <c r="C13" s="111">
        <v>25990.9</v>
      </c>
      <c r="D13" s="111">
        <v>25990.9</v>
      </c>
      <c r="E13" s="111">
        <v>25990.9</v>
      </c>
      <c r="F13" s="111">
        <v>25990.9</v>
      </c>
      <c r="G13" s="111">
        <v>25990.9</v>
      </c>
      <c r="H13" s="111">
        <v>25990.9</v>
      </c>
      <c r="I13" s="111">
        <v>25990.9</v>
      </c>
      <c r="J13" s="111">
        <v>25990.9</v>
      </c>
      <c r="K13" s="111">
        <v>25990.9</v>
      </c>
      <c r="L13" s="111">
        <v>25990.9</v>
      </c>
      <c r="M13" s="111">
        <v>25990.9</v>
      </c>
      <c r="N13" s="111">
        <v>25990.9</v>
      </c>
      <c r="O13" s="111">
        <v>25990.9</v>
      </c>
      <c r="P13" s="111">
        <v>25990.9</v>
      </c>
      <c r="Q13" s="111">
        <v>25990.9</v>
      </c>
      <c r="R13" s="111">
        <v>25990.9</v>
      </c>
      <c r="S13" s="111">
        <v>25990.9</v>
      </c>
      <c r="T13" s="111">
        <v>25990.9</v>
      </c>
      <c r="U13" s="111">
        <v>25990.9</v>
      </c>
      <c r="V13" s="111">
        <v>25990.9</v>
      </c>
      <c r="W13" s="111">
        <v>25990.9</v>
      </c>
      <c r="X13" s="111">
        <v>25990.9</v>
      </c>
      <c r="Y13" s="111">
        <v>25990.9</v>
      </c>
      <c r="Z13" s="111">
        <v>25990.9</v>
      </c>
      <c r="AA13" s="111">
        <v>25990.9</v>
      </c>
      <c r="AB13" s="111">
        <v>25990.9</v>
      </c>
      <c r="AC13" s="111">
        <v>25990.9</v>
      </c>
      <c r="AD13" s="111">
        <v>25990.9</v>
      </c>
      <c r="AE13" s="111">
        <v>25990.9</v>
      </c>
      <c r="AF13" s="111">
        <v>25990.9</v>
      </c>
    </row>
    <row r="14" spans="1:32" s="107" customFormat="1" ht="15.75" customHeight="1">
      <c r="A14" s="108" t="s">
        <v>4492</v>
      </c>
      <c r="B14" s="111">
        <v>333.35500000000002</v>
      </c>
      <c r="C14" s="111">
        <v>333.35500000000002</v>
      </c>
      <c r="D14" s="111">
        <v>333.35500000000002</v>
      </c>
      <c r="E14" s="111">
        <v>333.35500000000002</v>
      </c>
      <c r="F14" s="111">
        <v>333.35500000000002</v>
      </c>
      <c r="G14" s="111">
        <v>333.35500000000002</v>
      </c>
      <c r="H14" s="111">
        <v>333.35500000000002</v>
      </c>
      <c r="I14" s="111">
        <v>333.35500000000002</v>
      </c>
      <c r="J14" s="111">
        <v>333.35500000000002</v>
      </c>
      <c r="K14" s="111">
        <v>333.35500000000002</v>
      </c>
      <c r="L14" s="111">
        <v>333.35500000000002</v>
      </c>
      <c r="M14" s="111">
        <v>333.35500000000002</v>
      </c>
      <c r="N14" s="111">
        <v>333.35500000000002</v>
      </c>
      <c r="O14" s="111">
        <v>333.35500000000002</v>
      </c>
      <c r="P14" s="111">
        <v>333.35500000000002</v>
      </c>
      <c r="Q14" s="111">
        <v>333.35500000000002</v>
      </c>
      <c r="R14" s="111">
        <v>333.35500000000002</v>
      </c>
      <c r="S14" s="111">
        <v>333.35500000000002</v>
      </c>
      <c r="T14" s="111">
        <v>333.35500000000002</v>
      </c>
      <c r="U14" s="111">
        <v>333.35500000000002</v>
      </c>
      <c r="V14" s="111">
        <v>333.35500000000002</v>
      </c>
      <c r="W14" s="111">
        <v>333.35500000000002</v>
      </c>
      <c r="X14" s="111">
        <v>333.35500000000002</v>
      </c>
      <c r="Y14" s="111">
        <v>333.35500000000002</v>
      </c>
      <c r="Z14" s="111">
        <v>333.35500000000002</v>
      </c>
      <c r="AA14" s="111">
        <v>333.35500000000002</v>
      </c>
      <c r="AB14" s="111">
        <v>333.35500000000002</v>
      </c>
      <c r="AC14" s="111">
        <v>333.35500000000002</v>
      </c>
      <c r="AD14" s="111">
        <v>333.35500000000002</v>
      </c>
      <c r="AE14" s="111">
        <v>333.35500000000002</v>
      </c>
      <c r="AF14" s="111">
        <v>333.35500000000002</v>
      </c>
    </row>
    <row r="15" spans="1:32" s="107" customFormat="1" ht="15.75" customHeight="1">
      <c r="A15" s="108" t="s">
        <v>4493</v>
      </c>
      <c r="B15" s="111">
        <v>3925140</v>
      </c>
      <c r="C15" s="111">
        <v>3925140</v>
      </c>
      <c r="D15" s="111">
        <v>3705040</v>
      </c>
      <c r="E15" s="111">
        <v>3705040</v>
      </c>
      <c r="F15" s="111">
        <v>3705040</v>
      </c>
      <c r="G15" s="111">
        <v>3154800</v>
      </c>
      <c r="H15" s="111">
        <v>3154800</v>
      </c>
      <c r="I15" s="111">
        <v>3154800</v>
      </c>
      <c r="J15" s="111">
        <v>3154800</v>
      </c>
      <c r="K15" s="111">
        <v>3154800</v>
      </c>
      <c r="L15" s="111">
        <v>3154800</v>
      </c>
      <c r="M15" s="111">
        <v>3154800</v>
      </c>
      <c r="N15" s="111">
        <v>3154800</v>
      </c>
      <c r="O15" s="111">
        <v>3154800</v>
      </c>
      <c r="P15" s="111">
        <v>3154800</v>
      </c>
      <c r="Q15" s="111">
        <v>3154800</v>
      </c>
      <c r="R15" s="111">
        <v>3154800</v>
      </c>
      <c r="S15" s="111">
        <v>3154800</v>
      </c>
      <c r="T15" s="111">
        <v>3154800</v>
      </c>
      <c r="U15" s="111">
        <v>3154800</v>
      </c>
      <c r="V15" s="111">
        <v>3154800</v>
      </c>
      <c r="W15" s="111">
        <v>3154800</v>
      </c>
      <c r="X15" s="111">
        <v>3154800</v>
      </c>
      <c r="Y15" s="111">
        <v>3154800</v>
      </c>
      <c r="Z15" s="111">
        <v>3154800</v>
      </c>
      <c r="AA15" s="111">
        <v>3154800</v>
      </c>
      <c r="AB15" s="111">
        <v>3154800</v>
      </c>
      <c r="AC15" s="111">
        <v>3154800</v>
      </c>
      <c r="AD15" s="111">
        <v>3154800</v>
      </c>
      <c r="AE15" s="111">
        <v>3154800</v>
      </c>
      <c r="AF15" s="111">
        <v>3154800</v>
      </c>
    </row>
    <row r="16" spans="1:32" s="107" customFormat="1" ht="15.75" customHeight="1">
      <c r="A16" s="108" t="s">
        <v>4494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4495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4496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4497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4498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 customHeight="1">
      <c r="A21" s="112" t="s">
        <v>484</v>
      </c>
      <c r="B21" s="113">
        <f t="shared" ref="B21:AF21" si="0">SUM(B5:B20)</f>
        <v>25617517.625</v>
      </c>
      <c r="C21" s="113">
        <f t="shared" si="0"/>
        <v>26907268.654999997</v>
      </c>
      <c r="D21" s="113">
        <f t="shared" si="0"/>
        <v>27405580.654999997</v>
      </c>
      <c r="E21" s="113">
        <f t="shared" si="0"/>
        <v>27874611.654999997</v>
      </c>
      <c r="F21" s="113">
        <f t="shared" si="0"/>
        <v>28226393.654999997</v>
      </c>
      <c r="G21" s="113">
        <f t="shared" si="0"/>
        <v>28607496.355</v>
      </c>
      <c r="H21" s="113">
        <f t="shared" si="0"/>
        <v>28900622.134999998</v>
      </c>
      <c r="I21" s="113">
        <f t="shared" si="0"/>
        <v>29193804.704999998</v>
      </c>
      <c r="J21" s="113">
        <f t="shared" si="0"/>
        <v>29516215.654999997</v>
      </c>
      <c r="K21" s="113">
        <f t="shared" si="0"/>
        <v>29897378.774999999</v>
      </c>
      <c r="L21" s="113">
        <f t="shared" si="0"/>
        <v>30307753.954999998</v>
      </c>
      <c r="M21" s="113">
        <f t="shared" si="0"/>
        <v>30688853.154999997</v>
      </c>
      <c r="N21" s="113">
        <f t="shared" si="0"/>
        <v>31099284.454999998</v>
      </c>
      <c r="O21" s="113">
        <f t="shared" si="0"/>
        <v>31509759.754999999</v>
      </c>
      <c r="P21" s="113">
        <f t="shared" si="0"/>
        <v>31978740.555</v>
      </c>
      <c r="Q21" s="113">
        <f t="shared" si="0"/>
        <v>32418502.254999999</v>
      </c>
      <c r="R21" s="113">
        <f t="shared" si="0"/>
        <v>32887514.754999999</v>
      </c>
      <c r="S21" s="113">
        <f t="shared" si="0"/>
        <v>33356567.754999999</v>
      </c>
      <c r="T21" s="113">
        <f t="shared" si="0"/>
        <v>33825577.655000001</v>
      </c>
      <c r="U21" s="113">
        <f t="shared" si="0"/>
        <v>34323967.555</v>
      </c>
      <c r="V21" s="113">
        <f t="shared" si="0"/>
        <v>34763765.155000001</v>
      </c>
      <c r="W21" s="113">
        <f t="shared" si="0"/>
        <v>35203375.254999995</v>
      </c>
      <c r="X21" s="113">
        <f t="shared" si="0"/>
        <v>35672561.355000004</v>
      </c>
      <c r="Y21" s="113">
        <f t="shared" si="0"/>
        <v>36141468.155000001</v>
      </c>
      <c r="Z21" s="113">
        <f t="shared" si="0"/>
        <v>36581200.185000002</v>
      </c>
      <c r="AA21" s="113">
        <f t="shared" si="0"/>
        <v>36991704.804999992</v>
      </c>
      <c r="AB21" s="113">
        <f t="shared" si="0"/>
        <v>37402219.484999992</v>
      </c>
      <c r="AC21" s="113">
        <f t="shared" si="0"/>
        <v>37783290.014999993</v>
      </c>
      <c r="AD21" s="113">
        <f t="shared" si="0"/>
        <v>38164464.864999995</v>
      </c>
      <c r="AE21" s="113">
        <f t="shared" si="0"/>
        <v>38545552.494999997</v>
      </c>
      <c r="AF21" s="113">
        <f t="shared" si="0"/>
        <v>38955931.814999998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17" sqref="B17"/>
    </sheetView>
  </sheetViews>
  <sheetFormatPr defaultColWidth="12.58203125" defaultRowHeight="15" customHeight="1"/>
  <cols>
    <col min="1" max="1" width="22.83203125" style="154" customWidth="1"/>
    <col min="2" max="2" width="10.58203125" style="154" customWidth="1"/>
    <col min="3" max="33" width="10.08203125" style="154" customWidth="1"/>
  </cols>
  <sheetData>
    <row r="1" spans="1:33" ht="32.15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 ht="14.5" customHeight="1">
      <c r="A2" s="4" t="s">
        <v>487</v>
      </c>
      <c r="B2" s="111">
        <f>'Manual Adjustment'!$B33</f>
        <v>0</v>
      </c>
      <c r="C2" s="111">
        <f t="shared" ref="C2:AG2" si="0">B2</f>
        <v>0</v>
      </c>
      <c r="D2" s="111">
        <f t="shared" si="0"/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 ht="14.5" customHeight="1">
      <c r="A3" s="4" t="s">
        <v>488</v>
      </c>
      <c r="B3" s="111">
        <f>'Manual Adjustment'!$B34</f>
        <v>0</v>
      </c>
      <c r="C3" s="111">
        <f t="shared" ref="C3:AG3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1"/>
        <v>0</v>
      </c>
      <c r="T3" s="111">
        <f t="shared" si="1"/>
        <v>0</v>
      </c>
      <c r="U3" s="111">
        <f t="shared" si="1"/>
        <v>0</v>
      </c>
      <c r="V3" s="111">
        <f t="shared" si="1"/>
        <v>0</v>
      </c>
      <c r="W3" s="111">
        <f t="shared" si="1"/>
        <v>0</v>
      </c>
      <c r="X3" s="111">
        <f t="shared" si="1"/>
        <v>0</v>
      </c>
      <c r="Y3" s="111">
        <f t="shared" si="1"/>
        <v>0</v>
      </c>
      <c r="Z3" s="111">
        <f t="shared" si="1"/>
        <v>0</v>
      </c>
      <c r="AA3" s="111">
        <f t="shared" si="1"/>
        <v>0</v>
      </c>
      <c r="AB3" s="111">
        <f t="shared" si="1"/>
        <v>0</v>
      </c>
      <c r="AC3" s="111">
        <f t="shared" si="1"/>
        <v>0</v>
      </c>
      <c r="AD3" s="111">
        <f t="shared" si="1"/>
        <v>0</v>
      </c>
      <c r="AE3" s="111">
        <f t="shared" si="1"/>
        <v>0</v>
      </c>
      <c r="AF3" s="111">
        <f t="shared" si="1"/>
        <v>0</v>
      </c>
      <c r="AG3" s="111">
        <f t="shared" si="1"/>
        <v>0</v>
      </c>
    </row>
    <row r="4" spans="1:33" ht="14.5" customHeight="1">
      <c r="A4" s="4" t="s">
        <v>489</v>
      </c>
      <c r="B4" s="111">
        <f>'Manual Adjustment'!$B35</f>
        <v>0</v>
      </c>
      <c r="C4" s="111">
        <f t="shared" ref="C4:AG4" si="2">B4</f>
        <v>0</v>
      </c>
      <c r="D4" s="111">
        <f t="shared" si="2"/>
        <v>0</v>
      </c>
      <c r="E4" s="111">
        <f t="shared" si="2"/>
        <v>0</v>
      </c>
      <c r="F4" s="111">
        <f t="shared" si="2"/>
        <v>0</v>
      </c>
      <c r="G4" s="111">
        <f t="shared" si="2"/>
        <v>0</v>
      </c>
      <c r="H4" s="111">
        <f t="shared" si="2"/>
        <v>0</v>
      </c>
      <c r="I4" s="111">
        <f t="shared" si="2"/>
        <v>0</v>
      </c>
      <c r="J4" s="111">
        <f t="shared" si="2"/>
        <v>0</v>
      </c>
      <c r="K4" s="111">
        <f t="shared" si="2"/>
        <v>0</v>
      </c>
      <c r="L4" s="111">
        <f t="shared" si="2"/>
        <v>0</v>
      </c>
      <c r="M4" s="111">
        <f t="shared" si="2"/>
        <v>0</v>
      </c>
      <c r="N4" s="111">
        <f t="shared" si="2"/>
        <v>0</v>
      </c>
      <c r="O4" s="111">
        <f t="shared" si="2"/>
        <v>0</v>
      </c>
      <c r="P4" s="111">
        <f t="shared" si="2"/>
        <v>0</v>
      </c>
      <c r="Q4" s="111">
        <f t="shared" si="2"/>
        <v>0</v>
      </c>
      <c r="R4" s="111">
        <f t="shared" si="2"/>
        <v>0</v>
      </c>
      <c r="S4" s="111">
        <f t="shared" si="2"/>
        <v>0</v>
      </c>
      <c r="T4" s="111">
        <f t="shared" si="2"/>
        <v>0</v>
      </c>
      <c r="U4" s="111">
        <f t="shared" si="2"/>
        <v>0</v>
      </c>
      <c r="V4" s="111">
        <f t="shared" si="2"/>
        <v>0</v>
      </c>
      <c r="W4" s="111">
        <f t="shared" si="2"/>
        <v>0</v>
      </c>
      <c r="X4" s="111">
        <f t="shared" si="2"/>
        <v>0</v>
      </c>
      <c r="Y4" s="111">
        <f t="shared" si="2"/>
        <v>0</v>
      </c>
      <c r="Z4" s="111">
        <f t="shared" si="2"/>
        <v>0</v>
      </c>
      <c r="AA4" s="111">
        <f t="shared" si="2"/>
        <v>0</v>
      </c>
      <c r="AB4" s="111">
        <f t="shared" si="2"/>
        <v>0</v>
      </c>
      <c r="AC4" s="111">
        <f t="shared" si="2"/>
        <v>0</v>
      </c>
      <c r="AD4" s="111">
        <f t="shared" si="2"/>
        <v>0</v>
      </c>
      <c r="AE4" s="111">
        <f t="shared" si="2"/>
        <v>0</v>
      </c>
      <c r="AF4" s="111">
        <f t="shared" si="2"/>
        <v>0</v>
      </c>
      <c r="AG4" s="111">
        <f t="shared" si="2"/>
        <v>0</v>
      </c>
    </row>
    <row r="5" spans="1:33" ht="14.5" customHeight="1">
      <c r="A5" s="4" t="s">
        <v>490</v>
      </c>
      <c r="B5" s="111">
        <f>'Manual Adjustment'!$B36</f>
        <v>0</v>
      </c>
      <c r="C5" s="111">
        <f t="shared" ref="C5:AG5" si="3">B5</f>
        <v>0</v>
      </c>
      <c r="D5" s="111">
        <f t="shared" si="3"/>
        <v>0</v>
      </c>
      <c r="E5" s="111">
        <f t="shared" si="3"/>
        <v>0</v>
      </c>
      <c r="F5" s="111">
        <f t="shared" si="3"/>
        <v>0</v>
      </c>
      <c r="G5" s="111">
        <f t="shared" si="3"/>
        <v>0</v>
      </c>
      <c r="H5" s="111">
        <f t="shared" si="3"/>
        <v>0</v>
      </c>
      <c r="I5" s="111">
        <f t="shared" si="3"/>
        <v>0</v>
      </c>
      <c r="J5" s="111">
        <f t="shared" si="3"/>
        <v>0</v>
      </c>
      <c r="K5" s="111">
        <f t="shared" si="3"/>
        <v>0</v>
      </c>
      <c r="L5" s="111">
        <f t="shared" si="3"/>
        <v>0</v>
      </c>
      <c r="M5" s="111">
        <f t="shared" si="3"/>
        <v>0</v>
      </c>
      <c r="N5" s="111">
        <f t="shared" si="3"/>
        <v>0</v>
      </c>
      <c r="O5" s="111">
        <f t="shared" si="3"/>
        <v>0</v>
      </c>
      <c r="P5" s="111">
        <f t="shared" si="3"/>
        <v>0</v>
      </c>
      <c r="Q5" s="111">
        <f t="shared" si="3"/>
        <v>0</v>
      </c>
      <c r="R5" s="111">
        <f t="shared" si="3"/>
        <v>0</v>
      </c>
      <c r="S5" s="111">
        <f t="shared" si="3"/>
        <v>0</v>
      </c>
      <c r="T5" s="111">
        <f t="shared" si="3"/>
        <v>0</v>
      </c>
      <c r="U5" s="111">
        <f t="shared" si="3"/>
        <v>0</v>
      </c>
      <c r="V5" s="111">
        <f t="shared" si="3"/>
        <v>0</v>
      </c>
      <c r="W5" s="111">
        <f t="shared" si="3"/>
        <v>0</v>
      </c>
      <c r="X5" s="111">
        <f t="shared" si="3"/>
        <v>0</v>
      </c>
      <c r="Y5" s="111">
        <f t="shared" si="3"/>
        <v>0</v>
      </c>
      <c r="Z5" s="111">
        <f t="shared" si="3"/>
        <v>0</v>
      </c>
      <c r="AA5" s="111">
        <f t="shared" si="3"/>
        <v>0</v>
      </c>
      <c r="AB5" s="111">
        <f t="shared" si="3"/>
        <v>0</v>
      </c>
      <c r="AC5" s="111">
        <f t="shared" si="3"/>
        <v>0</v>
      </c>
      <c r="AD5" s="111">
        <f t="shared" si="3"/>
        <v>0</v>
      </c>
      <c r="AE5" s="111">
        <f t="shared" si="3"/>
        <v>0</v>
      </c>
      <c r="AF5" s="111">
        <f t="shared" si="3"/>
        <v>0</v>
      </c>
      <c r="AG5" s="111">
        <f t="shared" si="3"/>
        <v>0</v>
      </c>
    </row>
    <row r="6" spans="1:33" ht="14.5" customHeight="1">
      <c r="A6" s="4" t="s">
        <v>491</v>
      </c>
      <c r="B6" s="111">
        <f>'Manual Adjustment'!$B37</f>
        <v>0</v>
      </c>
      <c r="C6" s="111">
        <f t="shared" ref="C6:AG6" si="4">B6</f>
        <v>0</v>
      </c>
      <c r="D6" s="111">
        <f t="shared" si="4"/>
        <v>0</v>
      </c>
      <c r="E6" s="111">
        <f t="shared" si="4"/>
        <v>0</v>
      </c>
      <c r="F6" s="111">
        <f t="shared" si="4"/>
        <v>0</v>
      </c>
      <c r="G6" s="111">
        <f t="shared" si="4"/>
        <v>0</v>
      </c>
      <c r="H6" s="111">
        <f t="shared" si="4"/>
        <v>0</v>
      </c>
      <c r="I6" s="111">
        <f t="shared" si="4"/>
        <v>0</v>
      </c>
      <c r="J6" s="111">
        <f t="shared" si="4"/>
        <v>0</v>
      </c>
      <c r="K6" s="111">
        <f t="shared" si="4"/>
        <v>0</v>
      </c>
      <c r="L6" s="111">
        <f t="shared" si="4"/>
        <v>0</v>
      </c>
      <c r="M6" s="111">
        <f t="shared" si="4"/>
        <v>0</v>
      </c>
      <c r="N6" s="111">
        <f t="shared" si="4"/>
        <v>0</v>
      </c>
      <c r="O6" s="111">
        <f t="shared" si="4"/>
        <v>0</v>
      </c>
      <c r="P6" s="111">
        <f t="shared" si="4"/>
        <v>0</v>
      </c>
      <c r="Q6" s="111">
        <f t="shared" si="4"/>
        <v>0</v>
      </c>
      <c r="R6" s="111">
        <f t="shared" si="4"/>
        <v>0</v>
      </c>
      <c r="S6" s="111">
        <f t="shared" si="4"/>
        <v>0</v>
      </c>
      <c r="T6" s="111">
        <f t="shared" si="4"/>
        <v>0</v>
      </c>
      <c r="U6" s="111">
        <f t="shared" si="4"/>
        <v>0</v>
      </c>
      <c r="V6" s="111">
        <f t="shared" si="4"/>
        <v>0</v>
      </c>
      <c r="W6" s="111">
        <f t="shared" si="4"/>
        <v>0</v>
      </c>
      <c r="X6" s="111">
        <f t="shared" si="4"/>
        <v>0</v>
      </c>
      <c r="Y6" s="111">
        <f t="shared" si="4"/>
        <v>0</v>
      </c>
      <c r="Z6" s="111">
        <f t="shared" si="4"/>
        <v>0</v>
      </c>
      <c r="AA6" s="111">
        <f t="shared" si="4"/>
        <v>0</v>
      </c>
      <c r="AB6" s="111">
        <f t="shared" si="4"/>
        <v>0</v>
      </c>
      <c r="AC6" s="111">
        <f t="shared" si="4"/>
        <v>0</v>
      </c>
      <c r="AD6" s="111">
        <f t="shared" si="4"/>
        <v>0</v>
      </c>
      <c r="AE6" s="111">
        <f t="shared" si="4"/>
        <v>0</v>
      </c>
      <c r="AF6" s="111">
        <f t="shared" si="4"/>
        <v>0</v>
      </c>
      <c r="AG6" s="111">
        <f t="shared" si="4"/>
        <v>0</v>
      </c>
    </row>
    <row r="7" spans="1:33" ht="14.5" customHeight="1">
      <c r="A7" s="4" t="s">
        <v>492</v>
      </c>
      <c r="B7" s="111">
        <f>'Manual Adjustment'!$B38</f>
        <v>0</v>
      </c>
      <c r="C7" s="111">
        <f t="shared" ref="C7:AG7" si="5">B7</f>
        <v>0</v>
      </c>
      <c r="D7" s="111">
        <f t="shared" si="5"/>
        <v>0</v>
      </c>
      <c r="E7" s="111">
        <f t="shared" si="5"/>
        <v>0</v>
      </c>
      <c r="F7" s="111">
        <f t="shared" si="5"/>
        <v>0</v>
      </c>
      <c r="G7" s="111">
        <f t="shared" si="5"/>
        <v>0</v>
      </c>
      <c r="H7" s="111">
        <f t="shared" si="5"/>
        <v>0</v>
      </c>
      <c r="I7" s="111">
        <f t="shared" si="5"/>
        <v>0</v>
      </c>
      <c r="J7" s="111">
        <f t="shared" si="5"/>
        <v>0</v>
      </c>
      <c r="K7" s="111">
        <f t="shared" si="5"/>
        <v>0</v>
      </c>
      <c r="L7" s="111">
        <f t="shared" si="5"/>
        <v>0</v>
      </c>
      <c r="M7" s="111">
        <f t="shared" si="5"/>
        <v>0</v>
      </c>
      <c r="N7" s="111">
        <f t="shared" si="5"/>
        <v>0</v>
      </c>
      <c r="O7" s="111">
        <f t="shared" si="5"/>
        <v>0</v>
      </c>
      <c r="P7" s="111">
        <f t="shared" si="5"/>
        <v>0</v>
      </c>
      <c r="Q7" s="111">
        <f t="shared" si="5"/>
        <v>0</v>
      </c>
      <c r="R7" s="111">
        <f t="shared" si="5"/>
        <v>0</v>
      </c>
      <c r="S7" s="111">
        <f t="shared" si="5"/>
        <v>0</v>
      </c>
      <c r="T7" s="111">
        <f t="shared" si="5"/>
        <v>0</v>
      </c>
      <c r="U7" s="111">
        <f t="shared" si="5"/>
        <v>0</v>
      </c>
      <c r="V7" s="111">
        <f t="shared" si="5"/>
        <v>0</v>
      </c>
      <c r="W7" s="111">
        <f t="shared" si="5"/>
        <v>0</v>
      </c>
      <c r="X7" s="111">
        <f t="shared" si="5"/>
        <v>0</v>
      </c>
      <c r="Y7" s="111">
        <f t="shared" si="5"/>
        <v>0</v>
      </c>
      <c r="Z7" s="111">
        <f t="shared" si="5"/>
        <v>0</v>
      </c>
      <c r="AA7" s="111">
        <f t="shared" si="5"/>
        <v>0</v>
      </c>
      <c r="AB7" s="111">
        <f t="shared" si="5"/>
        <v>0</v>
      </c>
      <c r="AC7" s="111">
        <f t="shared" si="5"/>
        <v>0</v>
      </c>
      <c r="AD7" s="111">
        <f t="shared" si="5"/>
        <v>0</v>
      </c>
      <c r="AE7" s="111">
        <f t="shared" si="5"/>
        <v>0</v>
      </c>
      <c r="AF7" s="111">
        <f t="shared" si="5"/>
        <v>0</v>
      </c>
      <c r="AG7" s="111">
        <f t="shared" si="5"/>
        <v>0</v>
      </c>
    </row>
    <row r="8" spans="1:33" ht="14.5" customHeight="1">
      <c r="A8" s="4" t="s">
        <v>493</v>
      </c>
      <c r="B8" s="111">
        <f>'Manual Adjustment'!$B39</f>
        <v>0</v>
      </c>
      <c r="C8" s="111">
        <f t="shared" ref="C8:AG8" si="6">B8</f>
        <v>0</v>
      </c>
      <c r="D8" s="111">
        <f t="shared" si="6"/>
        <v>0</v>
      </c>
      <c r="E8" s="111">
        <f t="shared" si="6"/>
        <v>0</v>
      </c>
      <c r="F8" s="111">
        <f t="shared" si="6"/>
        <v>0</v>
      </c>
      <c r="G8" s="111">
        <f t="shared" si="6"/>
        <v>0</v>
      </c>
      <c r="H8" s="111">
        <f t="shared" si="6"/>
        <v>0</v>
      </c>
      <c r="I8" s="111">
        <f t="shared" si="6"/>
        <v>0</v>
      </c>
      <c r="J8" s="111">
        <f t="shared" si="6"/>
        <v>0</v>
      </c>
      <c r="K8" s="111">
        <f t="shared" si="6"/>
        <v>0</v>
      </c>
      <c r="L8" s="111">
        <f t="shared" si="6"/>
        <v>0</v>
      </c>
      <c r="M8" s="111">
        <f t="shared" si="6"/>
        <v>0</v>
      </c>
      <c r="N8" s="111">
        <f t="shared" si="6"/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 ht="14.5" customHeight="1">
      <c r="A9" s="4" t="s">
        <v>494</v>
      </c>
      <c r="B9" s="111">
        <f>'Manual Adjustment'!$B40</f>
        <v>0</v>
      </c>
      <c r="C9" s="111">
        <f t="shared" ref="C9:AG9" si="7">B9</f>
        <v>0</v>
      </c>
      <c r="D9" s="111">
        <f t="shared" si="7"/>
        <v>0</v>
      </c>
      <c r="E9" s="111">
        <f t="shared" si="7"/>
        <v>0</v>
      </c>
      <c r="F9" s="111">
        <f t="shared" si="7"/>
        <v>0</v>
      </c>
      <c r="G9" s="111">
        <f t="shared" si="7"/>
        <v>0</v>
      </c>
      <c r="H9" s="111">
        <f t="shared" si="7"/>
        <v>0</v>
      </c>
      <c r="I9" s="111">
        <f t="shared" si="7"/>
        <v>0</v>
      </c>
      <c r="J9" s="111">
        <f t="shared" si="7"/>
        <v>0</v>
      </c>
      <c r="K9" s="111">
        <f t="shared" si="7"/>
        <v>0</v>
      </c>
      <c r="L9" s="111">
        <f t="shared" si="7"/>
        <v>0</v>
      </c>
      <c r="M9" s="111">
        <f t="shared" si="7"/>
        <v>0</v>
      </c>
      <c r="N9" s="111">
        <f t="shared" si="7"/>
        <v>0</v>
      </c>
      <c r="O9" s="111">
        <f t="shared" si="7"/>
        <v>0</v>
      </c>
      <c r="P9" s="111">
        <f t="shared" si="7"/>
        <v>0</v>
      </c>
      <c r="Q9" s="111">
        <f t="shared" si="7"/>
        <v>0</v>
      </c>
      <c r="R9" s="111">
        <f t="shared" si="7"/>
        <v>0</v>
      </c>
      <c r="S9" s="111">
        <f t="shared" si="7"/>
        <v>0</v>
      </c>
      <c r="T9" s="111">
        <f t="shared" si="7"/>
        <v>0</v>
      </c>
      <c r="U9" s="111">
        <f t="shared" si="7"/>
        <v>0</v>
      </c>
      <c r="V9" s="111">
        <f t="shared" si="7"/>
        <v>0</v>
      </c>
      <c r="W9" s="111">
        <f t="shared" si="7"/>
        <v>0</v>
      </c>
      <c r="X9" s="111">
        <f t="shared" si="7"/>
        <v>0</v>
      </c>
      <c r="Y9" s="111">
        <f t="shared" si="7"/>
        <v>0</v>
      </c>
      <c r="Z9" s="111">
        <f t="shared" si="7"/>
        <v>0</v>
      </c>
      <c r="AA9" s="111">
        <f t="shared" si="7"/>
        <v>0</v>
      </c>
      <c r="AB9" s="111">
        <f t="shared" si="7"/>
        <v>0</v>
      </c>
      <c r="AC9" s="111">
        <f t="shared" si="7"/>
        <v>0</v>
      </c>
      <c r="AD9" s="111">
        <f t="shared" si="7"/>
        <v>0</v>
      </c>
      <c r="AE9" s="111">
        <f t="shared" si="7"/>
        <v>0</v>
      </c>
      <c r="AF9" s="111">
        <f t="shared" si="7"/>
        <v>0</v>
      </c>
      <c r="AG9" s="111">
        <f t="shared" si="7"/>
        <v>0</v>
      </c>
    </row>
    <row r="10" spans="1:33" ht="14.5" customHeight="1">
      <c r="A10" s="4" t="s">
        <v>495</v>
      </c>
      <c r="B10" s="111">
        <f>'Manual Adjustment'!$B41</f>
        <v>0</v>
      </c>
      <c r="C10" s="111">
        <f t="shared" ref="C10:AG10" si="8">B10</f>
        <v>0</v>
      </c>
      <c r="D10" s="111">
        <f t="shared" si="8"/>
        <v>0</v>
      </c>
      <c r="E10" s="111">
        <f t="shared" si="8"/>
        <v>0</v>
      </c>
      <c r="F10" s="111">
        <f t="shared" si="8"/>
        <v>0</v>
      </c>
      <c r="G10" s="111">
        <f t="shared" si="8"/>
        <v>0</v>
      </c>
      <c r="H10" s="111">
        <f t="shared" si="8"/>
        <v>0</v>
      </c>
      <c r="I10" s="111">
        <f t="shared" si="8"/>
        <v>0</v>
      </c>
      <c r="J10" s="111">
        <f t="shared" si="8"/>
        <v>0</v>
      </c>
      <c r="K10" s="111">
        <f t="shared" si="8"/>
        <v>0</v>
      </c>
      <c r="L10" s="111">
        <f t="shared" si="8"/>
        <v>0</v>
      </c>
      <c r="M10" s="111">
        <f t="shared" si="8"/>
        <v>0</v>
      </c>
      <c r="N10" s="111">
        <f t="shared" si="8"/>
        <v>0</v>
      </c>
      <c r="O10" s="111">
        <f t="shared" si="8"/>
        <v>0</v>
      </c>
      <c r="P10" s="111">
        <f t="shared" si="8"/>
        <v>0</v>
      </c>
      <c r="Q10" s="111">
        <f t="shared" si="8"/>
        <v>0</v>
      </c>
      <c r="R10" s="111">
        <f t="shared" si="8"/>
        <v>0</v>
      </c>
      <c r="S10" s="111">
        <f t="shared" si="8"/>
        <v>0</v>
      </c>
      <c r="T10" s="111">
        <f t="shared" si="8"/>
        <v>0</v>
      </c>
      <c r="U10" s="111">
        <f t="shared" si="8"/>
        <v>0</v>
      </c>
      <c r="V10" s="111">
        <f t="shared" si="8"/>
        <v>0</v>
      </c>
      <c r="W10" s="111">
        <f t="shared" si="8"/>
        <v>0</v>
      </c>
      <c r="X10" s="111">
        <f t="shared" si="8"/>
        <v>0</v>
      </c>
      <c r="Y10" s="111">
        <f t="shared" si="8"/>
        <v>0</v>
      </c>
      <c r="Z10" s="111">
        <f t="shared" si="8"/>
        <v>0</v>
      </c>
      <c r="AA10" s="111">
        <f t="shared" si="8"/>
        <v>0</v>
      </c>
      <c r="AB10" s="111">
        <f t="shared" si="8"/>
        <v>0</v>
      </c>
      <c r="AC10" s="111">
        <f t="shared" si="8"/>
        <v>0</v>
      </c>
      <c r="AD10" s="111">
        <f t="shared" si="8"/>
        <v>0</v>
      </c>
      <c r="AE10" s="111">
        <f t="shared" si="8"/>
        <v>0</v>
      </c>
      <c r="AF10" s="111">
        <f t="shared" si="8"/>
        <v>0</v>
      </c>
      <c r="AG10" s="111">
        <f t="shared" si="8"/>
        <v>0</v>
      </c>
    </row>
    <row r="11" spans="1:33" ht="14.5" customHeight="1">
      <c r="A11" s="4" t="s">
        <v>496</v>
      </c>
      <c r="B11" s="111">
        <f>'Manual Adjustment'!$B42</f>
        <v>0</v>
      </c>
      <c r="C11" s="111">
        <f t="shared" ref="C11:AG11" si="9">B11</f>
        <v>0</v>
      </c>
      <c r="D11" s="111">
        <f t="shared" si="9"/>
        <v>0</v>
      </c>
      <c r="E11" s="111">
        <f t="shared" si="9"/>
        <v>0</v>
      </c>
      <c r="F11" s="111">
        <f t="shared" si="9"/>
        <v>0</v>
      </c>
      <c r="G11" s="111">
        <f t="shared" si="9"/>
        <v>0</v>
      </c>
      <c r="H11" s="111">
        <f t="shared" si="9"/>
        <v>0</v>
      </c>
      <c r="I11" s="111">
        <f t="shared" si="9"/>
        <v>0</v>
      </c>
      <c r="J11" s="111">
        <f t="shared" si="9"/>
        <v>0</v>
      </c>
      <c r="K11" s="111">
        <f t="shared" si="9"/>
        <v>0</v>
      </c>
      <c r="L11" s="111">
        <f t="shared" si="9"/>
        <v>0</v>
      </c>
      <c r="M11" s="111">
        <f t="shared" si="9"/>
        <v>0</v>
      </c>
      <c r="N11" s="111">
        <f t="shared" si="9"/>
        <v>0</v>
      </c>
      <c r="O11" s="111">
        <f t="shared" si="9"/>
        <v>0</v>
      </c>
      <c r="P11" s="111">
        <f t="shared" si="9"/>
        <v>0</v>
      </c>
      <c r="Q11" s="111">
        <f t="shared" si="9"/>
        <v>0</v>
      </c>
      <c r="R11" s="111">
        <f t="shared" si="9"/>
        <v>0</v>
      </c>
      <c r="S11" s="111">
        <f t="shared" si="9"/>
        <v>0</v>
      </c>
      <c r="T11" s="111">
        <f t="shared" si="9"/>
        <v>0</v>
      </c>
      <c r="U11" s="111">
        <f t="shared" si="9"/>
        <v>0</v>
      </c>
      <c r="V11" s="111">
        <f t="shared" si="9"/>
        <v>0</v>
      </c>
      <c r="W11" s="111">
        <f t="shared" si="9"/>
        <v>0</v>
      </c>
      <c r="X11" s="111">
        <f t="shared" si="9"/>
        <v>0</v>
      </c>
      <c r="Y11" s="111">
        <f t="shared" si="9"/>
        <v>0</v>
      </c>
      <c r="Z11" s="111">
        <f t="shared" si="9"/>
        <v>0</v>
      </c>
      <c r="AA11" s="111">
        <f t="shared" si="9"/>
        <v>0</v>
      </c>
      <c r="AB11" s="111">
        <f t="shared" si="9"/>
        <v>0</v>
      </c>
      <c r="AC11" s="111">
        <f t="shared" si="9"/>
        <v>0</v>
      </c>
      <c r="AD11" s="111">
        <f t="shared" si="9"/>
        <v>0</v>
      </c>
      <c r="AE11" s="111">
        <f t="shared" si="9"/>
        <v>0</v>
      </c>
      <c r="AF11" s="111">
        <f t="shared" si="9"/>
        <v>0</v>
      </c>
      <c r="AG11" s="111">
        <f t="shared" si="9"/>
        <v>0</v>
      </c>
    </row>
    <row r="12" spans="1:33" ht="14.5" customHeight="1">
      <c r="A12" s="4" t="s">
        <v>497</v>
      </c>
      <c r="B12" s="111">
        <f>'Manual Adjustment'!$B43</f>
        <v>0</v>
      </c>
      <c r="C12" s="111">
        <f t="shared" ref="C12:AG12" si="10">B12</f>
        <v>0</v>
      </c>
      <c r="D12" s="111">
        <f t="shared" si="10"/>
        <v>0</v>
      </c>
      <c r="E12" s="111">
        <f t="shared" si="10"/>
        <v>0</v>
      </c>
      <c r="F12" s="111">
        <f t="shared" si="10"/>
        <v>0</v>
      </c>
      <c r="G12" s="111">
        <f t="shared" si="10"/>
        <v>0</v>
      </c>
      <c r="H12" s="111">
        <f t="shared" si="10"/>
        <v>0</v>
      </c>
      <c r="I12" s="111">
        <f t="shared" si="10"/>
        <v>0</v>
      </c>
      <c r="J12" s="111">
        <f t="shared" si="10"/>
        <v>0</v>
      </c>
      <c r="K12" s="111">
        <f t="shared" si="10"/>
        <v>0</v>
      </c>
      <c r="L12" s="111">
        <f t="shared" si="10"/>
        <v>0</v>
      </c>
      <c r="M12" s="111">
        <f t="shared" si="10"/>
        <v>0</v>
      </c>
      <c r="N12" s="111">
        <f t="shared" si="10"/>
        <v>0</v>
      </c>
      <c r="O12" s="111">
        <f t="shared" si="10"/>
        <v>0</v>
      </c>
      <c r="P12" s="111">
        <f t="shared" si="10"/>
        <v>0</v>
      </c>
      <c r="Q12" s="111">
        <f t="shared" si="10"/>
        <v>0</v>
      </c>
      <c r="R12" s="111">
        <f t="shared" si="10"/>
        <v>0</v>
      </c>
      <c r="S12" s="111">
        <f t="shared" si="10"/>
        <v>0</v>
      </c>
      <c r="T12" s="111">
        <f t="shared" si="10"/>
        <v>0</v>
      </c>
      <c r="U12" s="111">
        <f t="shared" si="10"/>
        <v>0</v>
      </c>
      <c r="V12" s="111">
        <f t="shared" si="10"/>
        <v>0</v>
      </c>
      <c r="W12" s="111">
        <f t="shared" si="10"/>
        <v>0</v>
      </c>
      <c r="X12" s="111">
        <f t="shared" si="10"/>
        <v>0</v>
      </c>
      <c r="Y12" s="111">
        <f t="shared" si="10"/>
        <v>0</v>
      </c>
      <c r="Z12" s="111">
        <f t="shared" si="10"/>
        <v>0</v>
      </c>
      <c r="AA12" s="111">
        <f t="shared" si="10"/>
        <v>0</v>
      </c>
      <c r="AB12" s="111">
        <f t="shared" si="10"/>
        <v>0</v>
      </c>
      <c r="AC12" s="111">
        <f t="shared" si="10"/>
        <v>0</v>
      </c>
      <c r="AD12" s="111">
        <f t="shared" si="10"/>
        <v>0</v>
      </c>
      <c r="AE12" s="111">
        <f t="shared" si="10"/>
        <v>0</v>
      </c>
      <c r="AF12" s="111">
        <f t="shared" si="10"/>
        <v>0</v>
      </c>
      <c r="AG12" s="111">
        <f t="shared" si="10"/>
        <v>0</v>
      </c>
    </row>
    <row r="13" spans="1:33" ht="14.5" customHeight="1">
      <c r="A13" s="4" t="s">
        <v>498</v>
      </c>
      <c r="B13" s="111">
        <f>'Manual Adjustment'!$B44</f>
        <v>0</v>
      </c>
      <c r="C13" s="111">
        <f t="shared" ref="C13:AG13" si="11">B13</f>
        <v>0</v>
      </c>
      <c r="D13" s="111">
        <f t="shared" si="11"/>
        <v>0</v>
      </c>
      <c r="E13" s="111">
        <f t="shared" si="11"/>
        <v>0</v>
      </c>
      <c r="F13" s="111">
        <f t="shared" si="11"/>
        <v>0</v>
      </c>
      <c r="G13" s="111">
        <f t="shared" si="11"/>
        <v>0</v>
      </c>
      <c r="H13" s="111">
        <f t="shared" si="11"/>
        <v>0</v>
      </c>
      <c r="I13" s="111">
        <f t="shared" si="11"/>
        <v>0</v>
      </c>
      <c r="J13" s="111">
        <f t="shared" si="11"/>
        <v>0</v>
      </c>
      <c r="K13" s="111">
        <f t="shared" si="11"/>
        <v>0</v>
      </c>
      <c r="L13" s="111">
        <f t="shared" si="11"/>
        <v>0</v>
      </c>
      <c r="M13" s="111">
        <f t="shared" si="11"/>
        <v>0</v>
      </c>
      <c r="N13" s="111">
        <f t="shared" si="11"/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 ht="14.5" customHeight="1">
      <c r="A14" s="4" t="s">
        <v>499</v>
      </c>
      <c r="B14" s="111">
        <f>'Manual Adjustment'!$B45</f>
        <v>0</v>
      </c>
      <c r="C14" s="111">
        <f t="shared" ref="C14:AG14" si="12">B14</f>
        <v>0</v>
      </c>
      <c r="D14" s="111">
        <f t="shared" si="12"/>
        <v>0</v>
      </c>
      <c r="E14" s="111">
        <f t="shared" si="12"/>
        <v>0</v>
      </c>
      <c r="F14" s="111">
        <f t="shared" si="12"/>
        <v>0</v>
      </c>
      <c r="G14" s="111">
        <f t="shared" si="12"/>
        <v>0</v>
      </c>
      <c r="H14" s="111">
        <f t="shared" si="12"/>
        <v>0</v>
      </c>
      <c r="I14" s="111">
        <f t="shared" si="12"/>
        <v>0</v>
      </c>
      <c r="J14" s="111">
        <f t="shared" si="12"/>
        <v>0</v>
      </c>
      <c r="K14" s="111">
        <f t="shared" si="12"/>
        <v>0</v>
      </c>
      <c r="L14" s="111">
        <f t="shared" si="12"/>
        <v>0</v>
      </c>
      <c r="M14" s="111">
        <f t="shared" si="12"/>
        <v>0</v>
      </c>
      <c r="N14" s="111">
        <f t="shared" si="12"/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 ht="14.5" customHeight="1">
      <c r="A15" s="4" t="s">
        <v>500</v>
      </c>
      <c r="B15" s="111">
        <f>'Manual Adjustment'!$B46</f>
        <v>0</v>
      </c>
      <c r="C15" s="111">
        <f t="shared" ref="C15:AG15" si="13">B15</f>
        <v>0</v>
      </c>
      <c r="D15" s="111">
        <f t="shared" si="13"/>
        <v>0</v>
      </c>
      <c r="E15" s="111">
        <f t="shared" si="13"/>
        <v>0</v>
      </c>
      <c r="F15" s="111">
        <f t="shared" si="13"/>
        <v>0</v>
      </c>
      <c r="G15" s="111">
        <f t="shared" si="13"/>
        <v>0</v>
      </c>
      <c r="H15" s="111">
        <f t="shared" si="13"/>
        <v>0</v>
      </c>
      <c r="I15" s="111">
        <f t="shared" si="13"/>
        <v>0</v>
      </c>
      <c r="J15" s="111">
        <f t="shared" si="13"/>
        <v>0</v>
      </c>
      <c r="K15" s="111">
        <f t="shared" si="13"/>
        <v>0</v>
      </c>
      <c r="L15" s="111">
        <f t="shared" si="13"/>
        <v>0</v>
      </c>
      <c r="M15" s="111">
        <f t="shared" si="13"/>
        <v>0</v>
      </c>
      <c r="N15" s="111">
        <f t="shared" si="13"/>
        <v>0</v>
      </c>
      <c r="O15" s="111">
        <f t="shared" si="13"/>
        <v>0</v>
      </c>
      <c r="P15" s="111">
        <f t="shared" si="13"/>
        <v>0</v>
      </c>
      <c r="Q15" s="111">
        <f t="shared" si="13"/>
        <v>0</v>
      </c>
      <c r="R15" s="111">
        <f t="shared" si="13"/>
        <v>0</v>
      </c>
      <c r="S15" s="111">
        <f t="shared" si="13"/>
        <v>0</v>
      </c>
      <c r="T15" s="111">
        <f t="shared" si="13"/>
        <v>0</v>
      </c>
      <c r="U15" s="111">
        <f t="shared" si="13"/>
        <v>0</v>
      </c>
      <c r="V15" s="111">
        <f t="shared" si="13"/>
        <v>0</v>
      </c>
      <c r="W15" s="111">
        <f t="shared" si="13"/>
        <v>0</v>
      </c>
      <c r="X15" s="111">
        <f t="shared" si="13"/>
        <v>0</v>
      </c>
      <c r="Y15" s="111">
        <f t="shared" si="13"/>
        <v>0</v>
      </c>
      <c r="Z15" s="111">
        <f t="shared" si="13"/>
        <v>0</v>
      </c>
      <c r="AA15" s="111">
        <f t="shared" si="13"/>
        <v>0</v>
      </c>
      <c r="AB15" s="111">
        <f t="shared" si="13"/>
        <v>0</v>
      </c>
      <c r="AC15" s="111">
        <f t="shared" si="13"/>
        <v>0</v>
      </c>
      <c r="AD15" s="111">
        <f t="shared" si="13"/>
        <v>0</v>
      </c>
      <c r="AE15" s="111">
        <f t="shared" si="13"/>
        <v>0</v>
      </c>
      <c r="AF15" s="111">
        <f t="shared" si="13"/>
        <v>0</v>
      </c>
      <c r="AG15" s="111">
        <f t="shared" si="13"/>
        <v>0</v>
      </c>
    </row>
    <row r="16" spans="1:33" ht="14.5" customHeight="1">
      <c r="A16" s="4" t="s">
        <v>501</v>
      </c>
      <c r="B16" s="111">
        <f>'Manual Adjustment'!$B47</f>
        <v>0</v>
      </c>
      <c r="C16" s="111">
        <f t="shared" ref="C16:AG16" si="14">B16</f>
        <v>0</v>
      </c>
      <c r="D16" s="111">
        <f t="shared" si="14"/>
        <v>0</v>
      </c>
      <c r="E16" s="111">
        <f t="shared" si="14"/>
        <v>0</v>
      </c>
      <c r="F16" s="111">
        <f t="shared" si="14"/>
        <v>0</v>
      </c>
      <c r="G16" s="111">
        <f t="shared" si="14"/>
        <v>0</v>
      </c>
      <c r="H16" s="111">
        <f t="shared" si="14"/>
        <v>0</v>
      </c>
      <c r="I16" s="111">
        <f t="shared" si="14"/>
        <v>0</v>
      </c>
      <c r="J16" s="111">
        <f t="shared" si="14"/>
        <v>0</v>
      </c>
      <c r="K16" s="111">
        <f t="shared" si="14"/>
        <v>0</v>
      </c>
      <c r="L16" s="111">
        <f t="shared" si="14"/>
        <v>0</v>
      </c>
      <c r="M16" s="111">
        <f t="shared" si="14"/>
        <v>0</v>
      </c>
      <c r="N16" s="111">
        <f t="shared" si="14"/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 ht="14.5" customHeight="1">
      <c r="A17" s="4" t="s">
        <v>502</v>
      </c>
      <c r="B17" s="111">
        <f>'Manual Adjustment'!$B48</f>
        <v>0</v>
      </c>
      <c r="C17" s="111">
        <f t="shared" ref="C17:AG17" si="15">B17</f>
        <v>0</v>
      </c>
      <c r="D17" s="111">
        <f t="shared" si="15"/>
        <v>0</v>
      </c>
      <c r="E17" s="111">
        <f t="shared" si="15"/>
        <v>0</v>
      </c>
      <c r="F17" s="111">
        <f t="shared" si="15"/>
        <v>0</v>
      </c>
      <c r="G17" s="111">
        <f t="shared" si="15"/>
        <v>0</v>
      </c>
      <c r="H17" s="111">
        <f t="shared" si="15"/>
        <v>0</v>
      </c>
      <c r="I17" s="111">
        <f t="shared" si="15"/>
        <v>0</v>
      </c>
      <c r="J17" s="111">
        <f t="shared" si="15"/>
        <v>0</v>
      </c>
      <c r="K17" s="111">
        <f t="shared" si="15"/>
        <v>0</v>
      </c>
      <c r="L17" s="111">
        <f t="shared" si="15"/>
        <v>0</v>
      </c>
      <c r="M17" s="111">
        <f t="shared" si="15"/>
        <v>0</v>
      </c>
      <c r="N17" s="111">
        <f t="shared" si="15"/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 ht="14.5" customHeight="1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ht="14.5" customHeight="1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 ht="14.5" customHeight="1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58203125" defaultRowHeight="15" customHeight="1"/>
  <cols>
    <col min="1" max="1" width="22.83203125" style="154" customWidth="1"/>
    <col min="2" max="33" width="7.58203125" style="154" customWidth="1"/>
  </cols>
  <sheetData>
    <row r="1" spans="1:33" ht="32.15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5" customHeight="1">
      <c r="A2" s="1" t="s">
        <v>4501</v>
      </c>
      <c r="B2" s="1">
        <f>'Manual Adjustment'!B51</f>
        <v>8656743.3080000058</v>
      </c>
      <c r="C2" s="1">
        <f t="shared" ref="C2:AG2" si="0">B2</f>
        <v>8656743.3080000058</v>
      </c>
      <c r="D2" s="1">
        <f t="shared" si="0"/>
        <v>8656743.3080000058</v>
      </c>
      <c r="E2" s="1">
        <f t="shared" si="0"/>
        <v>8656743.3080000058</v>
      </c>
      <c r="F2" s="1">
        <f t="shared" si="0"/>
        <v>8656743.3080000058</v>
      </c>
      <c r="G2" s="1">
        <f t="shared" si="0"/>
        <v>8656743.3080000058</v>
      </c>
      <c r="H2" s="1">
        <f t="shared" si="0"/>
        <v>8656743.3080000058</v>
      </c>
      <c r="I2" s="1">
        <f t="shared" si="0"/>
        <v>8656743.3080000058</v>
      </c>
      <c r="J2" s="1">
        <f t="shared" si="0"/>
        <v>8656743.3080000058</v>
      </c>
      <c r="K2" s="1">
        <f t="shared" si="0"/>
        <v>8656743.3080000058</v>
      </c>
      <c r="L2" s="1">
        <f t="shared" si="0"/>
        <v>8656743.3080000058</v>
      </c>
      <c r="M2" s="1">
        <f t="shared" si="0"/>
        <v>8656743.3080000058</v>
      </c>
      <c r="N2" s="1">
        <f t="shared" si="0"/>
        <v>8656743.3080000058</v>
      </c>
      <c r="O2" s="1">
        <f t="shared" si="0"/>
        <v>8656743.3080000058</v>
      </c>
      <c r="P2" s="1">
        <f t="shared" si="0"/>
        <v>8656743.3080000058</v>
      </c>
      <c r="Q2" s="1">
        <f t="shared" si="0"/>
        <v>8656743.3080000058</v>
      </c>
      <c r="R2" s="1">
        <f t="shared" si="0"/>
        <v>8656743.3080000058</v>
      </c>
      <c r="S2" s="1">
        <f t="shared" si="0"/>
        <v>8656743.3080000058</v>
      </c>
      <c r="T2" s="1">
        <f t="shared" si="0"/>
        <v>8656743.3080000058</v>
      </c>
      <c r="U2" s="1">
        <f t="shared" si="0"/>
        <v>8656743.3080000058</v>
      </c>
      <c r="V2" s="1">
        <f t="shared" si="0"/>
        <v>8656743.3080000058</v>
      </c>
      <c r="W2" s="1">
        <f t="shared" si="0"/>
        <v>8656743.3080000058</v>
      </c>
      <c r="X2" s="1">
        <f t="shared" si="0"/>
        <v>8656743.3080000058</v>
      </c>
      <c r="Y2" s="1">
        <f t="shared" si="0"/>
        <v>8656743.3080000058</v>
      </c>
      <c r="Z2" s="1">
        <f t="shared" si="0"/>
        <v>8656743.3080000058</v>
      </c>
      <c r="AA2" s="1">
        <f t="shared" si="0"/>
        <v>8656743.3080000058</v>
      </c>
      <c r="AB2" s="1">
        <f t="shared" si="0"/>
        <v>8656743.3080000058</v>
      </c>
      <c r="AC2" s="1">
        <f t="shared" si="0"/>
        <v>8656743.3080000058</v>
      </c>
      <c r="AD2" s="1">
        <f t="shared" si="0"/>
        <v>8656743.3080000058</v>
      </c>
      <c r="AE2" s="1">
        <f t="shared" si="0"/>
        <v>8656743.3080000058</v>
      </c>
      <c r="AF2" s="1">
        <f t="shared" si="0"/>
        <v>8656743.3080000058</v>
      </c>
      <c r="AG2" s="1">
        <f t="shared" si="0"/>
        <v>8656743.3080000058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defaultColWidth="12.58203125" defaultRowHeight="15" customHeight="1"/>
  <cols>
    <col min="1" max="1" width="23" style="154" customWidth="1"/>
    <col min="2" max="2" width="16.08203125" style="154" customWidth="1"/>
    <col min="3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4503</v>
      </c>
      <c r="B2" s="66">
        <f>SUMIFS('State Generation Costs Calcs'!B105:B155,'State Generation Costs Calcs'!$A$105:$A$155,About!$B$2)*About!$A$52</f>
        <v>49.874642944379367</v>
      </c>
      <c r="C2" s="66">
        <f>SUMIFS('State Generation Costs Calcs'!C105:C155,'State Generation Costs Calcs'!$A$105:$A$155,About!$B$2)*About!$A$52</f>
        <v>47.389459471336366</v>
      </c>
      <c r="D2" s="66">
        <f>SUMIFS('State Generation Costs Calcs'!D105:D155,'State Generation Costs Calcs'!$A$105:$A$155,About!$B$2)*About!$A$52</f>
        <v>46.962051456805447</v>
      </c>
      <c r="E2" s="66">
        <f>SUMIFS('State Generation Costs Calcs'!E105:E155,'State Generation Costs Calcs'!$A$105:$A$155,About!$B$2)*About!$A$52</f>
        <v>46.281322785943814</v>
      </c>
      <c r="F2" s="66">
        <f>SUMIFS('State Generation Costs Calcs'!F105:F155,'State Generation Costs Calcs'!$A$105:$A$155,About!$B$2)*About!$A$52</f>
        <v>45.684905388889931</v>
      </c>
      <c r="G2" s="66">
        <f>SUMIFS('State Generation Costs Calcs'!G105:G155,'State Generation Costs Calcs'!$A$105:$A$155,About!$B$2)*About!$A$52</f>
        <v>45.763466409614416</v>
      </c>
      <c r="H2" s="66">
        <f>SUMIFS('State Generation Costs Calcs'!H105:H155,'State Generation Costs Calcs'!$A$105:$A$155,About!$B$2)*About!$A$52</f>
        <v>46.153088626154705</v>
      </c>
      <c r="I2" s="66">
        <f>SUMIFS('State Generation Costs Calcs'!I105:I155,'State Generation Costs Calcs'!$A$105:$A$155,About!$B$2)*About!$A$52</f>
        <v>46.493958782983491</v>
      </c>
      <c r="J2" s="66">
        <f>SUMIFS('State Generation Costs Calcs'!J105:J155,'State Generation Costs Calcs'!$A$105:$A$155,About!$B$2)*About!$A$52</f>
        <v>46.606333809995498</v>
      </c>
      <c r="K2" s="66">
        <f>SUMIFS('State Generation Costs Calcs'!K105:K155,'State Generation Costs Calcs'!$A$105:$A$155,About!$B$2)*About!$A$52</f>
        <v>45.973653264094871</v>
      </c>
      <c r="L2" s="66">
        <f>SUMIFS('State Generation Costs Calcs'!L105:L155,'State Generation Costs Calcs'!$A$105:$A$155,About!$B$2)*About!$A$52</f>
        <v>45.283625040392437</v>
      </c>
      <c r="M2" s="66">
        <f>SUMIFS('State Generation Costs Calcs'!M105:M155,'State Generation Costs Calcs'!$A$105:$A$155,About!$B$2)*About!$A$52</f>
        <v>44.768437728513007</v>
      </c>
      <c r="N2" s="66">
        <f>SUMIFS('State Generation Costs Calcs'!N105:N155,'State Generation Costs Calcs'!$A$105:$A$155,About!$B$2)*About!$A$52</f>
        <v>44.061899693986426</v>
      </c>
      <c r="O2" s="66">
        <f>SUMIFS('State Generation Costs Calcs'!O105:O155,'State Generation Costs Calcs'!$A$105:$A$155,About!$B$2)*About!$A$52</f>
        <v>43.39562863103594</v>
      </c>
      <c r="P2" s="66">
        <f>SUMIFS('State Generation Costs Calcs'!P105:P155,'State Generation Costs Calcs'!$A$105:$A$155,About!$B$2)*About!$A$52</f>
        <v>43.401501280533815</v>
      </c>
      <c r="Q2" s="66">
        <f>SUMIFS('State Generation Costs Calcs'!Q105:Q155,'State Generation Costs Calcs'!$A$105:$A$155,About!$B$2)*About!$A$52</f>
        <v>43.202349057946662</v>
      </c>
      <c r="R2" s="66">
        <f>SUMIFS('State Generation Costs Calcs'!R105:R155,'State Generation Costs Calcs'!$A$105:$A$155,About!$B$2)*About!$A$52</f>
        <v>42.535175579589371</v>
      </c>
      <c r="S2" s="66">
        <f>SUMIFS('State Generation Costs Calcs'!S105:S155,'State Generation Costs Calcs'!$A$105:$A$155,About!$B$2)*About!$A$52</f>
        <v>42.17759410406304</v>
      </c>
      <c r="T2" s="66">
        <f>SUMIFS('State Generation Costs Calcs'!T105:T155,'State Generation Costs Calcs'!$A$105:$A$155,About!$B$2)*About!$A$52</f>
        <v>41.830962043885656</v>
      </c>
      <c r="U2" s="66">
        <f>SUMIFS('State Generation Costs Calcs'!U105:U155,'State Generation Costs Calcs'!$A$105:$A$155,About!$B$2)*About!$A$52</f>
        <v>41.898673388401519</v>
      </c>
      <c r="V2" s="66">
        <f>SUMIFS('State Generation Costs Calcs'!V105:V155,'State Generation Costs Calcs'!$A$105:$A$155,About!$B$2)*About!$A$52</f>
        <v>41.591381769504459</v>
      </c>
      <c r="W2" s="66">
        <f>SUMIFS('State Generation Costs Calcs'!W105:W155,'State Generation Costs Calcs'!$A$105:$A$155,About!$B$2)*About!$A$52</f>
        <v>41.05694120331983</v>
      </c>
      <c r="X2" s="66">
        <f>SUMIFS('State Generation Costs Calcs'!X105:X155,'State Generation Costs Calcs'!$A$105:$A$155,About!$B$2)*About!$A$52</f>
        <v>40.801129103394757</v>
      </c>
      <c r="Y2" s="66">
        <f>SUMIFS('State Generation Costs Calcs'!Y105:Y155,'State Generation Costs Calcs'!$A$105:$A$155,About!$B$2)*About!$A$52</f>
        <v>40.540774979427589</v>
      </c>
      <c r="Z2" s="66">
        <f>SUMIFS('State Generation Costs Calcs'!Z105:Z155,'State Generation Costs Calcs'!$A$105:$A$155,About!$B$2)*About!$A$52</f>
        <v>40.259017465579674</v>
      </c>
      <c r="AA2" s="66">
        <f>SUMIFS('State Generation Costs Calcs'!AA105:AA155,'State Generation Costs Calcs'!$A$105:$A$155,About!$B$2)*About!$A$52</f>
        <v>40.221391601317535</v>
      </c>
      <c r="AB2" s="66">
        <f>SUMIFS('State Generation Costs Calcs'!AB105:AB155,'State Generation Costs Calcs'!$A$105:$A$155,About!$B$2)*About!$A$52</f>
        <v>40.04571103621209</v>
      </c>
      <c r="AC2" s="66">
        <f>SUMIFS('State Generation Costs Calcs'!AC105:AC155,'State Generation Costs Calcs'!$A$105:$A$155,About!$B$2)*About!$A$52</f>
        <v>39.852141477198316</v>
      </c>
      <c r="AD2" s="66">
        <f>SUMIFS('State Generation Costs Calcs'!AD105:AD155,'State Generation Costs Calcs'!$A$105:$A$155,About!$B$2)*About!$A$52</f>
        <v>39.980594235597032</v>
      </c>
      <c r="AE2" s="66">
        <f>SUMIFS('State Generation Costs Calcs'!AE105:AE155,'State Generation Costs Calcs'!$A$105:$A$155,About!$B$2)*About!$A$52</f>
        <v>39.906954022511094</v>
      </c>
      <c r="AF2" s="66">
        <f>SUMIFS('State Generation Costs Calcs'!AF105:AF155,'State Generation Costs Calcs'!$A$105:$A$155,About!$B$2)*About!$A$52</f>
        <v>39.783693920289053</v>
      </c>
      <c r="AG2" s="66">
        <f>SUMIFS('State Generation Costs Calcs'!AG105:AG155,'State Generation Costs Calcs'!$A$105:$A$155,About!$B$2)*About!$A$52</f>
        <v>39.824618097629056</v>
      </c>
      <c r="AH2" s="67"/>
      <c r="AI2" s="67"/>
    </row>
    <row r="3" spans="1:35" ht="14.5" customHeight="1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defaultColWidth="12.58203125" defaultRowHeight="15" customHeight="1"/>
  <cols>
    <col min="1" max="1" width="23" style="154" customWidth="1"/>
    <col min="2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 customHeight="1">
      <c r="A2" s="1" t="s">
        <v>4504</v>
      </c>
      <c r="B2" s="67">
        <f>SUMIFS('State Generation Costs Calcs'!B105:B155,'State Generation Costs Calcs'!$A$105:$A$155,About!$B$2)*About!$A$52</f>
        <v>49.874642944379367</v>
      </c>
      <c r="C2" s="67">
        <f>SUMIFS('State Generation Costs Calcs'!C105:C155,'State Generation Costs Calcs'!$A$105:$A$155,About!$B$2)*About!$A$52</f>
        <v>47.389459471336366</v>
      </c>
      <c r="D2" s="67">
        <f>SUMIFS('State Generation Costs Calcs'!D105:D155,'State Generation Costs Calcs'!$A$105:$A$155,About!$B$2)*About!$A$52</f>
        <v>46.962051456805447</v>
      </c>
      <c r="E2" s="67">
        <f>SUMIFS('State Generation Costs Calcs'!E105:E155,'State Generation Costs Calcs'!$A$105:$A$155,About!$B$2)*About!$A$52</f>
        <v>46.281322785943814</v>
      </c>
      <c r="F2" s="67">
        <f>SUMIFS('State Generation Costs Calcs'!F105:F155,'State Generation Costs Calcs'!$A$105:$A$155,About!$B$2)*About!$A$52</f>
        <v>45.684905388889931</v>
      </c>
      <c r="G2" s="67">
        <f>SUMIFS('State Generation Costs Calcs'!G105:G155,'State Generation Costs Calcs'!$A$105:$A$155,About!$B$2)*About!$A$52</f>
        <v>45.763466409614416</v>
      </c>
      <c r="H2" s="67">
        <f>SUMIFS('State Generation Costs Calcs'!H105:H155,'State Generation Costs Calcs'!$A$105:$A$155,About!$B$2)*About!$A$52</f>
        <v>46.153088626154705</v>
      </c>
      <c r="I2" s="67">
        <f>SUMIFS('State Generation Costs Calcs'!I105:I155,'State Generation Costs Calcs'!$A$105:$A$155,About!$B$2)*About!$A$52</f>
        <v>46.493958782983491</v>
      </c>
      <c r="J2" s="67">
        <f>SUMIFS('State Generation Costs Calcs'!J105:J155,'State Generation Costs Calcs'!$A$105:$A$155,About!$B$2)*About!$A$52</f>
        <v>46.606333809995498</v>
      </c>
      <c r="K2" s="67">
        <f>SUMIFS('State Generation Costs Calcs'!K105:K155,'State Generation Costs Calcs'!$A$105:$A$155,About!$B$2)*About!$A$52</f>
        <v>45.973653264094871</v>
      </c>
      <c r="L2" s="67">
        <f>SUMIFS('State Generation Costs Calcs'!L105:L155,'State Generation Costs Calcs'!$A$105:$A$155,About!$B$2)*About!$A$52</f>
        <v>45.283625040392437</v>
      </c>
      <c r="M2" s="67">
        <f>SUMIFS('State Generation Costs Calcs'!M105:M155,'State Generation Costs Calcs'!$A$105:$A$155,About!$B$2)*About!$A$52</f>
        <v>44.768437728513007</v>
      </c>
      <c r="N2" s="67">
        <f>SUMIFS('State Generation Costs Calcs'!N105:N155,'State Generation Costs Calcs'!$A$105:$A$155,About!$B$2)*About!$A$52</f>
        <v>44.061899693986426</v>
      </c>
      <c r="O2" s="67">
        <f>SUMIFS('State Generation Costs Calcs'!O105:O155,'State Generation Costs Calcs'!$A$105:$A$155,About!$B$2)*About!$A$52</f>
        <v>43.39562863103594</v>
      </c>
      <c r="P2" s="67">
        <f>SUMIFS('State Generation Costs Calcs'!P105:P155,'State Generation Costs Calcs'!$A$105:$A$155,About!$B$2)*About!$A$52</f>
        <v>43.401501280533815</v>
      </c>
      <c r="Q2" s="67">
        <f>SUMIFS('State Generation Costs Calcs'!Q105:Q155,'State Generation Costs Calcs'!$A$105:$A$155,About!$B$2)*About!$A$52</f>
        <v>43.202349057946662</v>
      </c>
      <c r="R2" s="67">
        <f>SUMIFS('State Generation Costs Calcs'!R105:R155,'State Generation Costs Calcs'!$A$105:$A$155,About!$B$2)*About!$A$52</f>
        <v>42.535175579589371</v>
      </c>
      <c r="S2" s="67">
        <f>SUMIFS('State Generation Costs Calcs'!S105:S155,'State Generation Costs Calcs'!$A$105:$A$155,About!$B$2)*About!$A$52</f>
        <v>42.17759410406304</v>
      </c>
      <c r="T2" s="67">
        <f>SUMIFS('State Generation Costs Calcs'!T105:T155,'State Generation Costs Calcs'!$A$105:$A$155,About!$B$2)*About!$A$52</f>
        <v>41.830962043885656</v>
      </c>
      <c r="U2" s="67">
        <f>SUMIFS('State Generation Costs Calcs'!U105:U155,'State Generation Costs Calcs'!$A$105:$A$155,About!$B$2)*About!$A$52</f>
        <v>41.898673388401519</v>
      </c>
      <c r="V2" s="67">
        <f>SUMIFS('State Generation Costs Calcs'!V105:V155,'State Generation Costs Calcs'!$A$105:$A$155,About!$B$2)*About!$A$52</f>
        <v>41.591381769504459</v>
      </c>
      <c r="W2" s="67">
        <f>SUMIFS('State Generation Costs Calcs'!W105:W155,'State Generation Costs Calcs'!$A$105:$A$155,About!$B$2)*About!$A$52</f>
        <v>41.05694120331983</v>
      </c>
      <c r="X2" s="67">
        <f>SUMIFS('State Generation Costs Calcs'!X105:X155,'State Generation Costs Calcs'!$A$105:$A$155,About!$B$2)*About!$A$52</f>
        <v>40.801129103394757</v>
      </c>
      <c r="Y2" s="67">
        <f>SUMIFS('State Generation Costs Calcs'!Y105:Y155,'State Generation Costs Calcs'!$A$105:$A$155,About!$B$2)*About!$A$52</f>
        <v>40.540774979427589</v>
      </c>
      <c r="Z2" s="67">
        <f>SUMIFS('State Generation Costs Calcs'!Z105:Z155,'State Generation Costs Calcs'!$A$105:$A$155,About!$B$2)*About!$A$52</f>
        <v>40.259017465579674</v>
      </c>
      <c r="AA2" s="67">
        <f>SUMIFS('State Generation Costs Calcs'!AA105:AA155,'State Generation Costs Calcs'!$A$105:$A$155,About!$B$2)*About!$A$52</f>
        <v>40.221391601317535</v>
      </c>
      <c r="AB2" s="67">
        <f>SUMIFS('State Generation Costs Calcs'!AB105:AB155,'State Generation Costs Calcs'!$A$105:$A$155,About!$B$2)*About!$A$52</f>
        <v>40.04571103621209</v>
      </c>
      <c r="AC2" s="67">
        <f>SUMIFS('State Generation Costs Calcs'!AC105:AC155,'State Generation Costs Calcs'!$A$105:$A$155,About!$B$2)*About!$A$52</f>
        <v>39.852141477198316</v>
      </c>
      <c r="AD2" s="67">
        <f>SUMIFS('State Generation Costs Calcs'!AD105:AD155,'State Generation Costs Calcs'!$A$105:$A$155,About!$B$2)*About!$A$52</f>
        <v>39.980594235597032</v>
      </c>
      <c r="AE2" s="67">
        <f>SUMIFS('State Generation Costs Calcs'!AE105:AE155,'State Generation Costs Calcs'!$A$105:$A$155,About!$B$2)*About!$A$52</f>
        <v>39.906954022511094</v>
      </c>
      <c r="AF2" s="67">
        <f>SUMIFS('State Generation Costs Calcs'!AF105:AF155,'State Generation Costs Calcs'!$A$105:$A$155,About!$B$2)*About!$A$52</f>
        <v>39.783693920289053</v>
      </c>
      <c r="AG2" s="67">
        <f>SUMIFS('State Generation Costs Calcs'!AG105:AG155,'State Generation Costs Calcs'!$A$105:$A$155,About!$B$2)*About!$A$52</f>
        <v>39.824618097629056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Lainie Rowland</cp:lastModifiedBy>
  <dcterms:created xsi:type="dcterms:W3CDTF">2016-02-04T22:14:05Z</dcterms:created>
  <dcterms:modified xsi:type="dcterms:W3CDTF">2021-08-17T23:58:50Z</dcterms:modified>
</cp:coreProperties>
</file>