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"/>
    </mc:Choice>
  </mc:AlternateContent>
  <xr:revisionPtr revIDLastSave="0" documentId="13_ncr:1_{1B4F503E-4AE9-48E2-A11E-AFE8A4BAB554}" xr6:coauthVersionLast="47" xr6:coauthVersionMax="47" xr10:uidLastSave="{00000000-0000-0000-0000-000000000000}"/>
  <bookViews>
    <workbookView xWindow="-110" yWindow="-110" windowWidth="25820" windowHeight="14020" activeTab="2" xr2:uid="{429CCD5D-B57A-4ED4-A98F-CAA83B5DFE0B}"/>
  </bookViews>
  <sheets>
    <sheet name="Summary" sheetId="10" r:id="rId1"/>
    <sheet name="Policy groups" sheetId="3" state="hidden" r:id="rId2"/>
    <sheet name="Sheet1" sheetId="14" r:id="rId3"/>
    <sheet name="Script Setup" sheetId="2" r:id="rId4"/>
    <sheet name="copy paste" sheetId="1" state="hidden" r:id="rId5"/>
    <sheet name="US_ContributionTestResults" sheetId="6" r:id="rId6"/>
    <sheet name="US_Difference" sheetId="5" r:id="rId7"/>
    <sheet name="US_Pivot" sheetId="7" r:id="rId8"/>
    <sheet name="State_ContributionTestResults" sheetId="8" r:id="rId9"/>
    <sheet name="State_Difference" sheetId="9" r:id="rId10"/>
  </sheets>
  <definedNames>
    <definedName name="_xlnm._FilterDatabase" localSheetId="3" hidden="1">'Script Setup'!$A$1:$F$151</definedName>
  </definedNames>
  <calcPr calcId="191029"/>
  <pivotCaches>
    <pivotCache cacheId="0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2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2" i="2"/>
  <c r="E252" i="2" s="1"/>
  <c r="D252" i="2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D43" i="10" s="1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O34" i="7"/>
  <c r="N43" i="10" s="1"/>
  <c r="P34" i="7"/>
  <c r="O43" i="10" s="1"/>
  <c r="Q34" i="7"/>
  <c r="P43" i="10" s="1"/>
  <c r="R34" i="7"/>
  <c r="Q43" i="10" s="1"/>
  <c r="S34" i="7"/>
  <c r="T34" i="7"/>
  <c r="S43" i="10" s="1"/>
  <c r="U34" i="7"/>
  <c r="V34" i="7"/>
  <c r="W34" i="7"/>
  <c r="X34" i="7"/>
  <c r="V43" i="10" s="1"/>
  <c r="Y34" i="7"/>
  <c r="W43" i="10" s="1"/>
  <c r="Z34" i="7"/>
  <c r="AA34" i="7"/>
  <c r="Y43" i="10" s="1"/>
  <c r="AB34" i="7"/>
  <c r="AC34" i="7"/>
  <c r="AB43" i="10" s="1"/>
  <c r="AD34" i="7"/>
  <c r="AE34" i="7"/>
  <c r="AC43" i="10" s="1"/>
  <c r="B34" i="7"/>
  <c r="B43" i="10" s="1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E241" i="2" s="1"/>
  <c r="D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E246" i="2" s="1"/>
  <c r="D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T43" i="10" l="1"/>
  <c r="M43" i="10"/>
  <c r="M44" i="10" s="1"/>
  <c r="Z43" i="10"/>
  <c r="R43" i="10"/>
  <c r="R44" i="10" s="1"/>
  <c r="U43" i="10"/>
  <c r="L43" i="10"/>
  <c r="L44" i="10" s="1"/>
  <c r="B44" i="10"/>
  <c r="X43" i="10"/>
  <c r="X44" i="10" s="1"/>
  <c r="AA43" i="10"/>
  <c r="AA44" i="10" s="1"/>
  <c r="D44" i="10"/>
  <c r="E44" i="10"/>
  <c r="U44" i="10"/>
  <c r="G44" i="10"/>
  <c r="H44" i="10"/>
  <c r="P44" i="10"/>
  <c r="Z44" i="10"/>
  <c r="J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<sst xmlns="http://schemas.openxmlformats.org/spreadsheetml/2006/main" count="2014" uniqueCount="609">
  <si>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</si>
  <si>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</si>
  <si>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</si>
  <si>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</si>
  <si>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</si>
  <si>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</si>
  <si>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</si>
  <si>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</si>
  <si>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</si>
  <si>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</si>
  <si>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</si>
  <si>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</si>
  <si>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</si>
  <si>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</si>
  <si>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</si>
  <si>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</si>
  <si>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</si>
  <si>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</si>
  <si>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</si>
  <si>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</si>
  <si>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</si>
  <si>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</si>
  <si>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</si>
  <si>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</si>
  <si>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</si>
  <si>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</si>
  <si>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</si>
  <si>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</si>
  <si>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</si>
  <si>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</si>
  <si>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</si>
  <si>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</si>
  <si>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</si>
  <si>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</si>
  <si>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</si>
  <si>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</si>
  <si>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</si>
  <si>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</si>
  <si>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</si>
  <si>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</si>
  <si>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</si>
  <si>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</si>
  <si>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</si>
  <si>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</si>
  <si>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</si>
  <si>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</si>
  <si>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</si>
  <si>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</si>
  <si>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</si>
  <si>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</si>
  <si>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</si>
  <si>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</si>
  <si>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</si>
  <si>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</si>
  <si>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</si>
  <si>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</si>
  <si>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</si>
  <si>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</si>
  <si>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</si>
  <si>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</si>
  <si>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</si>
  <si>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</si>
  <si>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</si>
  <si>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</si>
  <si>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</si>
  <si>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</si>
  <si>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</si>
  <si>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</si>
  <si>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</si>
  <si>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</si>
  <si>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</si>
  <si>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</si>
  <si>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</si>
  <si>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</si>
  <si>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</si>
  <si>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</si>
  <si>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</si>
  <si>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</si>
  <si>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</si>
  <si>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</si>
  <si>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</si>
  <si>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</si>
  <si>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</si>
  <si>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</si>
  <si>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</si>
  <si>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</si>
  <si>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</si>
  <si>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</si>
  <si>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</si>
  <si>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</si>
  <si>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</si>
  <si>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</si>
  <si>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</si>
  <si>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</si>
  <si>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</si>
  <si>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</si>
  <si>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</si>
  <si>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</si>
  <si>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</si>
  <si>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</si>
  <si>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</si>
  <si>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</si>
  <si>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</si>
  <si>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</si>
  <si>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</si>
  <si>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</si>
  <si>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</si>
  <si>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</si>
  <si>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</si>
  <si>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</si>
  <si>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</si>
  <si>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</si>
  <si>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</si>
  <si>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</si>
  <si>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</si>
  <si>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</si>
  <si>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</si>
  <si>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</si>
  <si>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</si>
  <si>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</si>
  <si>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</si>
  <si>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</si>
  <si>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</si>
  <si>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</si>
  <si>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</si>
  <si>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</si>
  <si>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</si>
  <si>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</si>
  <si>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</si>
  <si>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</si>
  <si>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</si>
  <si>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</si>
  <si>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</si>
  <si>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</si>
  <si>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</si>
  <si>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</si>
  <si>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</si>
  <si>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</si>
  <si>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</si>
  <si>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</si>
  <si>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</si>
  <si>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</si>
  <si>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</si>
  <si>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</si>
  <si>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</si>
  <si>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</si>
  <si>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</si>
  <si>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</si>
  <si>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</si>
  <si>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</si>
  <si>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</si>
  <si>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</si>
  <si>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</si>
  <si>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</si>
  <si>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</si>
  <si>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</si>
  <si>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</si>
  <si>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</si>
  <si>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</si>
  <si>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</si>
  <si>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</si>
  <si>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</si>
  <si>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</si>
  <si>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</si>
  <si>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</si>
  <si>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</si>
  <si>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</si>
  <si>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</si>
  <si>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</si>
  <si>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</si>
  <si>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</si>
  <si>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</si>
  <si>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</si>
  <si>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</si>
  <si>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</si>
  <si>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</si>
  <si>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</si>
  <si>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</si>
  <si>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</si>
  <si>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</si>
  <si>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</si>
  <si>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</si>
  <si>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</si>
  <si>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</si>
  <si>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</si>
  <si>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</si>
  <si>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</si>
  <si>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</si>
  <si>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</si>
  <si>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</si>
  <si>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</si>
  <si>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</si>
  <si>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</si>
  <si>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</si>
  <si>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</si>
  <si>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</si>
  <si>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</si>
  <si>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</si>
  <si>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</si>
  <si>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</si>
  <si>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</si>
  <si>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</si>
  <si>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</si>
  <si>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</si>
  <si>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</si>
  <si>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</si>
  <si>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</si>
  <si>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</si>
  <si>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</si>
  <si>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</si>
  <si>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</si>
  <si>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</si>
  <si>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</si>
  <si>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</si>
  <si>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</si>
  <si>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</si>
  <si>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</si>
  <si>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</si>
  <si>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</si>
  <si>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</si>
  <si>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</si>
  <si>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</si>
  <si>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</si>
  <si>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</si>
  <si>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</si>
  <si>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</si>
  <si>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</si>
  <si>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</si>
  <si>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</si>
  <si>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</si>
  <si>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</si>
  <si>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</si>
  <si>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</si>
  <si>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</si>
  <si>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</si>
  <si>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</si>
  <si>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</si>
  <si>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</si>
  <si>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</si>
  <si>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</si>
  <si>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</si>
  <si>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</si>
  <si>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</si>
  <si>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</si>
  <si>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</si>
  <si>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</si>
  <si>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</si>
  <si>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</si>
  <si>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</si>
  <si>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</si>
  <si>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</si>
  <si>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</si>
  <si>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</si>
  <si>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</si>
  <si>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</si>
  <si>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</si>
  <si>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</si>
  <si>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</si>
  <si>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</si>
  <si>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</si>
  <si>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</si>
  <si>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</si>
  <si>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</si>
  <si>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</si>
  <si>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</si>
  <si>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</si>
  <si>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</si>
  <si>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</si>
  <si>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</si>
  <si>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</si>
  <si>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</si>
  <si>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</si>
  <si>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</si>
  <si>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</si>
  <si>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</si>
  <si>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</si>
  <si>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</si>
  <si>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</si>
  <si>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</si>
  <si>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</si>
  <si>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</si>
  <si>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</si>
  <si>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</si>
  <si>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</si>
  <si>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</si>
  <si>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</si>
  <si>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</si>
  <si>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</si>
  <si>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</si>
  <si>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</si>
  <si>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</si>
  <si>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</si>
  <si>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</si>
  <si>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</si>
  <si>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</si>
  <si>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</si>
  <si>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</si>
  <si>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</si>
  <si>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</si>
  <si>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</si>
  <si>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</si>
  <si>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</si>
  <si>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</si>
  <si>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</si>
  <si>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</si>
  <si>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</si>
  <si>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</si>
  <si>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</si>
  <si>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</si>
  <si>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</si>
  <si>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</si>
  <si>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</si>
  <si>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</si>
  <si>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</si>
  <si>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</si>
  <si>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</si>
  <si>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</si>
  <si>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</si>
  <si>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</si>
  <si>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</si>
  <si>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</si>
  <si>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</si>
  <si>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</si>
  <si>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</si>
  <si>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</si>
  <si>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</si>
  <si>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</si>
  <si>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</si>
  <si>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</si>
  <si>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</si>
  <si>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</si>
  <si>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</si>
  <si>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</si>
  <si>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</si>
  <si>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</si>
  <si>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</si>
  <si>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</si>
  <si>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</si>
  <si>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</si>
  <si>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</si>
  <si>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</si>
  <si>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</si>
  <si>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</si>
  <si>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</si>
  <si>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</si>
  <si>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</si>
  <si>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</si>
  <si>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</si>
  <si>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</si>
  <si>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</si>
  <si>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</si>
  <si>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</si>
  <si>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</si>
  <si>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</si>
  <si>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</si>
  <si>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</si>
  <si>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</si>
  <si>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</si>
  <si>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</si>
  <si>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</si>
  <si>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</si>
  <si>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</si>
  <si>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</si>
  <si>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</si>
  <si>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</si>
  <si>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</si>
  <si>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</si>
  <si>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</si>
  <si>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</si>
  <si>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</si>
  <si>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</si>
  <si>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</si>
  <si>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</si>
  <si>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</si>
  <si>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</si>
  <si>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</si>
  <si>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</si>
  <si>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</si>
  <si>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</si>
  <si>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</si>
  <si>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</si>
  <si>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</si>
  <si>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</si>
  <si>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</si>
  <si>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</si>
  <si>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</si>
  <si>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</si>
  <si>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</si>
  <si>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</si>
  <si>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</si>
  <si>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</si>
  <si>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</si>
  <si>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</si>
  <si>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</si>
  <si>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</si>
  <si>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</si>
  <si>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</si>
  <si>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</si>
  <si>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</si>
  <si>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</si>
  <si>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</si>
  <si>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</si>
  <si>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</si>
  <si>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</si>
  <si>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</si>
  <si>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</si>
  <si>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</si>
  <si>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</si>
  <si>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</si>
  <si>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</si>
  <si>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</si>
  <si>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</si>
  <si>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</si>
  <si>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</si>
  <si>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</si>
  <si>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</si>
  <si>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</si>
  <si>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</si>
  <si>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</si>
  <si>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</si>
  <si>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</si>
  <si>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</si>
  <si>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</si>
  <si>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</si>
  <si>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</si>
  <si>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</si>
  <si>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</si>
  <si>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</si>
  <si>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</si>
  <si>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</si>
  <si>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</si>
  <si>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</si>
  <si>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</si>
  <si>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</si>
  <si>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</si>
  <si>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</si>
  <si>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</si>
  <si>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</si>
  <si>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</si>
  <si>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</si>
  <si>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</si>
  <si>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</si>
  <si>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</si>
  <si>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</si>
  <si>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</si>
  <si>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</si>
  <si>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</si>
  <si>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</si>
  <si>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</si>
  <si>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</si>
  <si>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</si>
  <si>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</si>
  <si>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</si>
  <si>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</si>
  <si>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</si>
  <si>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</si>
  <si>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</si>
  <si>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</si>
  <si>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</si>
  <si>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</si>
  <si>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</si>
  <si>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</si>
  <si>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</si>
  <si>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</si>
  <si>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</si>
  <si>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</si>
  <si>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</si>
  <si>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</si>
  <si>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</si>
  <si>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</si>
  <si>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</si>
  <si>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</si>
  <si>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</si>
  <si>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</si>
  <si>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</si>
  <si>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</si>
  <si>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</si>
  <si>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</si>
  <si>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</si>
  <si>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</si>
  <si>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</si>
  <si>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</si>
  <si>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</si>
  <si>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</si>
  <si>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</si>
  <si>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</si>
  <si>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</si>
  <si>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</si>
  <si>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</si>
  <si>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</si>
  <si>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</si>
  <si>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</si>
  <si>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</si>
  <si>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</si>
  <si>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</si>
  <si>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</si>
  <si>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</si>
  <si>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</si>
  <si>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</si>
  <si>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</si>
  <si>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</si>
  <si>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</si>
  <si>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</si>
  <si>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</si>
  <si>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</si>
  <si>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</si>
  <si>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</si>
  <si>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</si>
  <si>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</si>
  <si>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</si>
  <si>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</si>
  <si>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</si>
  <si>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</si>
  <si>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</si>
  <si>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</si>
  <si>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</si>
  <si>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</si>
  <si>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</si>
  <si>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</si>
  <si>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</si>
  <si>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</si>
  <si>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</si>
  <si>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</si>
  <si>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</si>
  <si>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</si>
  <si>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</si>
  <si>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</si>
  <si>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</si>
  <si>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</si>
  <si>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</si>
  <si>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</si>
  <si>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</si>
  <si>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</si>
  <si>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</si>
  <si>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</si>
  <si>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</si>
  <si>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</si>
  <si>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</si>
  <si>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</si>
  <si>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</si>
  <si>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</si>
  <si>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</si>
  <si>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</si>
  <si>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</si>
  <si>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</si>
  <si>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</si>
  <si>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</si>
  <si>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</si>
  <si>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</si>
  <si>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</si>
  <si>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</si>
  <si>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</si>
  <si>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</si>
  <si>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</si>
  <si>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</si>
  <si>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</si>
  <si>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</si>
  <si>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</si>
  <si>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</si>
  <si>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</si>
  <si>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</si>
  <si>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</si>
  <si>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</si>
  <si>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</si>
  <si>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</si>
  <si>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</si>
  <si>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</si>
  <si>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</si>
  <si>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</si>
  <si>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</si>
  <si>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</si>
  <si>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</si>
  <si>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</si>
  <si>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</si>
  <si>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</si>
  <si>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</si>
  <si>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</si>
  <si>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</si>
  <si>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</si>
  <si>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</si>
  <si>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</si>
  <si>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</si>
  <si>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</si>
  <si>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</si>
  <si>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</si>
  <si>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</si>
  <si>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</si>
  <si>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</si>
  <si>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</si>
  <si>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</si>
  <si>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</si>
  <si>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</si>
  <si>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</si>
  <si>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</si>
  <si>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</si>
  <si>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</si>
  <si>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</si>
  <si>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</si>
  <si>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</si>
  <si>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</si>
  <si>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</si>
  <si>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</si>
  <si>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</si>
  <si>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</si>
  <si>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</si>
  <si>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</si>
  <si>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</si>
  <si>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</si>
  <si>
    <t>DisabledPolicies=Perc Subsidy for Elec Capacity Construction[solar PV es], Perc Subsidy for Elec Capacity Construction[offshore wind 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</si>
</sst>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517.69989664352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Subsidy for Elec Production by Fuel[nuclea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ent of Travel Demand Shifted to Other Modes or Eliminated[freight,HDVs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  <s v="DisabledPolicies=Perc Subsidy for Elec Capacity Construction[solar PV es], Perc Subsidy for Elec Capacity Construction[offshore wind es], Subsidy for Elec Production by Fuel[onshore wind es]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Additional Minimum Required EV Sales Percentage[passenger,LDVs]" u="1"/>
        <s v="DisabledPolicies=Fraction of F Gas Destruction Achieved, Fraction of F Gas Inspct Maint Retrofit Achieved, Fraction of F Gas Recovery Achieved, Fraction of F Gas Substitution Achieved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Fraction of Cement Measures Achieved" u="1"/>
        <s v="DisabledPolicies=EV Charger Deployment" u="1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All" u="1"/>
        <s v="DisabledPolicies=Fraction of Afforestation and Reforestation Achieved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Fraction of Hydrogen Production Pathways Shift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None" u="1"/>
        <s v="DisabledPolicies=Fraction of Additional Demand Response Potential Achieved, Fraction of Additional Grid Battery Storage Potential Achieved, Percentage Increase in Transmission Capacity vs BAU" u="1"/>
        <s v="DisabledPolicies=Fraction of Livestock Measures Achieved" u="1"/>
        <s v="DisabledPolicies=Percent of Travel Demand Shifted to Other Modes or Eliminated[passenger,LDVs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109" maxValue="1657"/>
    </cacheField>
    <cacheField name="2022" numFmtId="0">
      <sharedItems containsSemiMixedTypes="0" containsString="0" containsNumber="1" containsInteger="1" minValue="-137" maxValue="4556"/>
    </cacheField>
    <cacheField name="2023" numFmtId="0">
      <sharedItems containsSemiMixedTypes="0" containsString="0" containsNumber="1" containsInteger="1" minValue="-191" maxValue="5697"/>
    </cacheField>
    <cacheField name="2024" numFmtId="0">
      <sharedItems containsSemiMixedTypes="0" containsString="0" containsNumber="1" containsInteger="1" minValue="-243" maxValue="6826"/>
    </cacheField>
    <cacheField name="2025" numFmtId="0">
      <sharedItems containsSemiMixedTypes="0" containsString="0" containsNumber="1" containsInteger="1" minValue="-328" maxValue="8443"/>
    </cacheField>
    <cacheField name="2026" numFmtId="0">
      <sharedItems containsSemiMixedTypes="0" containsString="0" containsNumber="1" containsInteger="1" minValue="-457" maxValue="9830"/>
    </cacheField>
    <cacheField name="2027" numFmtId="0">
      <sharedItems containsSemiMixedTypes="0" containsString="0" containsNumber="1" containsInteger="1" minValue="-561" maxValue="11013"/>
    </cacheField>
    <cacheField name="2028" numFmtId="0">
      <sharedItems containsSemiMixedTypes="0" containsString="0" containsNumber="1" containsInteger="1" minValue="-681" maxValue="12294"/>
    </cacheField>
    <cacheField name="2029" numFmtId="0">
      <sharedItems containsSemiMixedTypes="0" containsString="0" containsNumber="1" containsInteger="1" minValue="-872" maxValue="13318"/>
    </cacheField>
    <cacheField name="2030" numFmtId="0">
      <sharedItems containsSemiMixedTypes="0" containsString="0" containsNumber="1" containsInteger="1" minValue="-1173" maxValue="14452"/>
    </cacheField>
    <cacheField name="2031" numFmtId="0">
      <sharedItems containsSemiMixedTypes="0" containsString="0" containsNumber="1" containsInteger="1" minValue="-1149" maxValue="15960"/>
    </cacheField>
    <cacheField name="2032" numFmtId="0">
      <sharedItems containsSemiMixedTypes="0" containsString="0" containsNumber="1" containsInteger="1" minValue="-1338" maxValue="16449"/>
    </cacheField>
    <cacheField name="2033" numFmtId="0">
      <sharedItems containsSemiMixedTypes="0" containsString="0" containsNumber="1" containsInteger="1" minValue="-1436" maxValue="17614"/>
    </cacheField>
    <cacheField name="2034" numFmtId="0">
      <sharedItems containsSemiMixedTypes="0" containsString="0" containsNumber="1" containsInteger="1" minValue="-1616" maxValue="18863"/>
    </cacheField>
    <cacheField name="2035" numFmtId="0">
      <sharedItems containsSemiMixedTypes="0" containsString="0" containsNumber="1" containsInteger="1" minValue="-1737" maxValue="19549"/>
    </cacheField>
    <cacheField name="2036" numFmtId="0">
      <sharedItems containsSemiMixedTypes="0" containsString="0" containsNumber="1" containsInteger="1" minValue="-1852" maxValue="20072"/>
    </cacheField>
    <cacheField name="2037" numFmtId="0">
      <sharedItems containsSemiMixedTypes="0" containsString="0" containsNumber="1" containsInteger="1" minValue="-2040" maxValue="21029"/>
    </cacheField>
    <cacheField name="2038" numFmtId="0">
      <sharedItems containsSemiMixedTypes="0" containsString="0" containsNumber="1" containsInteger="1" minValue="-2223" maxValue="21625"/>
    </cacheField>
    <cacheField name="2039" numFmtId="0">
      <sharedItems containsSemiMixedTypes="0" containsString="0" containsNumber="1" containsInteger="1" minValue="-2420" maxValue="22194"/>
    </cacheField>
    <cacheField name="2040" numFmtId="0">
      <sharedItems containsSemiMixedTypes="0" containsString="0" containsNumber="1" containsInteger="1" minValue="-2614" maxValue="22757"/>
    </cacheField>
    <cacheField name="2041" numFmtId="0">
      <sharedItems containsSemiMixedTypes="0" containsString="0" containsNumber="1" containsInteger="1" minValue="-2815" maxValue="23306"/>
    </cacheField>
    <cacheField name="2042" numFmtId="0">
      <sharedItems containsSemiMixedTypes="0" containsString="0" containsNumber="1" containsInteger="1" minValue="-3041" maxValue="23939"/>
    </cacheField>
    <cacheField name="2043" numFmtId="0">
      <sharedItems containsSemiMixedTypes="0" containsString="0" containsNumber="1" containsInteger="1" minValue="-3271" maxValue="24576"/>
    </cacheField>
    <cacheField name="2044" numFmtId="0">
      <sharedItems containsSemiMixedTypes="0" containsString="0" containsNumber="1" containsInteger="1" minValue="-3489" maxValue="25052"/>
    </cacheField>
    <cacheField name="2045" numFmtId="0">
      <sharedItems containsSemiMixedTypes="0" containsString="0" containsNumber="1" containsInteger="1" minValue="-3689" maxValue="25393"/>
    </cacheField>
    <cacheField name="2046" numFmtId="0">
      <sharedItems containsSemiMixedTypes="0" containsString="0" containsNumber="1" containsInteger="1" minValue="-3917" maxValue="25912"/>
    </cacheField>
    <cacheField name="2047" numFmtId="0">
      <sharedItems containsSemiMixedTypes="0" containsString="0" containsNumber="1" containsInteger="1" minValue="-4123" maxValue="26219"/>
    </cacheField>
    <cacheField name="2048" numFmtId="0">
      <sharedItems containsSemiMixedTypes="0" containsString="0" containsNumber="1" containsInteger="1" minValue="-4348" maxValue="26813"/>
    </cacheField>
    <cacheField name="2049" numFmtId="0">
      <sharedItems containsSemiMixedTypes="0" containsString="0" containsNumber="1" containsInteger="1" minValue="-4572" maxValue="27417"/>
    </cacheField>
    <cacheField name="2050" numFmtId="0">
      <sharedItems containsSemiMixedTypes="0" containsString="0" containsNumber="1" containsInteger="1" minValue="-4822" maxValue="27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518.394290856479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Subsidy for Elec Production by Fuel[nuclea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ent of Travel Demand Shifted to Other Modes or Eliminated[freight,HDVs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  <s v="DisabledPolicies=Perc Subsidy for Elec Capacity Construction[solar PV es], Perc Subsidy for Elec Capacity Construction[offshore wind es], Subsidy for Elec Production by Fuel[onshore wind es]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Additional Minimum Required EV Sales Percentage[passenger,LDVs]" u="1"/>
        <s v="DisabledPolicies=Fraction of F Gas Destruction Achieved, Fraction of F Gas Inspct Maint Retrofit Achieved, Fraction of F Gas Recovery Achieved, Fraction of F Gas Substitution Achieved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Fraction of Cement Measures Achieved" u="1"/>
        <s v="DisabledPolicies=EV Charger Deployment" u="1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All" u="1"/>
        <s v="DisabledPolicies=Fraction of Afforestation and Reforestation Achieved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Fraction of Hydrogen Production Pathways Shift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None" u="1"/>
        <s v="DisabledPolicies=Fraction of Additional Demand Response Potential Achieved, Fraction of Additional Grid Battery Storage Potential Achieved, Percentage Increase in Transmission Capacity vs BAU" u="1"/>
        <s v="DisabledPolicies=Fraction of Livestock Measures Achieved" u="1"/>
        <s v="DisabledPolicies=Percent of Travel Demand Shifted to Other Modes or Eliminated[passenger,LDVs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-27"/>
    <n v="-76"/>
    <n v="-82"/>
    <n v="-56"/>
    <n v="7"/>
    <n v="88"/>
    <n v="187"/>
    <n v="308"/>
    <n v="398"/>
    <n v="496"/>
    <n v="586"/>
    <n v="675"/>
    <n v="800"/>
    <n v="914"/>
    <n v="1005"/>
    <n v="1042"/>
    <n v="1068"/>
    <n v="1082"/>
    <n v="1081"/>
    <n v="1095"/>
    <n v="1092"/>
    <n v="1082"/>
    <n v="1074"/>
    <n v="1057"/>
    <n v="1025"/>
    <n v="1007"/>
    <n v="967"/>
    <n v="922"/>
    <n v="879"/>
    <n v="839"/>
  </r>
  <r>
    <x v="2"/>
    <n v="0"/>
    <n v="-2"/>
    <n v="-2"/>
    <n v="-4"/>
    <n v="0"/>
    <n v="19"/>
    <n v="18"/>
    <n v="34"/>
    <n v="69"/>
    <n v="82"/>
    <n v="120"/>
    <n v="150"/>
    <n v="173"/>
    <n v="228"/>
    <n v="251"/>
    <n v="281"/>
    <n v="318"/>
    <n v="347"/>
    <n v="388"/>
    <n v="425"/>
    <n v="451"/>
    <n v="483"/>
    <n v="520"/>
    <n v="544"/>
    <n v="564"/>
    <n v="591"/>
    <n v="615"/>
    <n v="621"/>
    <n v="636"/>
    <n v="649"/>
    <n v="643"/>
  </r>
  <r>
    <x v="3"/>
    <n v="0"/>
    <n v="141"/>
    <n v="-87"/>
    <n v="-68"/>
    <n v="-57"/>
    <n v="-88"/>
    <n v="-212"/>
    <n v="-434"/>
    <n v="-533"/>
    <n v="-872"/>
    <n v="-1173"/>
    <n v="-1031"/>
    <n v="-1338"/>
    <n v="-924"/>
    <n v="-800"/>
    <n v="-781"/>
    <n v="-668"/>
    <n v="-551"/>
    <n v="-465"/>
    <n v="-392"/>
    <n v="-333"/>
    <n v="-285"/>
    <n v="-242"/>
    <n v="-218"/>
    <n v="-189"/>
    <n v="-168"/>
    <n v="-145"/>
    <n v="-141"/>
    <n v="-126"/>
    <n v="-119"/>
    <n v="-110"/>
  </r>
  <r>
    <x v="4"/>
    <n v="0"/>
    <n v="68"/>
    <n v="-33"/>
    <n v="-10"/>
    <n v="-56"/>
    <n v="-110"/>
    <n v="-85"/>
    <n v="-44"/>
    <n v="97"/>
    <n v="256"/>
    <n v="274"/>
    <n v="384"/>
    <n v="560"/>
    <n v="705"/>
    <n v="600"/>
    <n v="705"/>
    <n v="727"/>
    <n v="712"/>
    <n v="631"/>
    <n v="555"/>
    <n v="476"/>
    <n v="424"/>
    <n v="371"/>
    <n v="349"/>
    <n v="310"/>
    <n v="285"/>
    <n v="273"/>
    <n v="242"/>
    <n v="237"/>
    <n v="223"/>
    <n v="220"/>
  </r>
  <r>
    <x v="5"/>
    <n v="0"/>
    <n v="-4"/>
    <n v="-5"/>
    <n v="-1"/>
    <n v="-6"/>
    <n v="-1"/>
    <n v="-3"/>
    <n v="-4"/>
    <n v="-3"/>
    <n v="-2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0"/>
    <n v="194"/>
    <n v="1917"/>
    <n v="1581"/>
    <n v="1335"/>
    <n v="1344"/>
    <n v="1355"/>
    <n v="1355"/>
    <n v="1349"/>
    <n v="1357"/>
    <n v="1287"/>
    <n v="1283"/>
    <n v="1269"/>
    <n v="1222"/>
    <n v="1192"/>
    <n v="1151"/>
    <n v="1140"/>
    <n v="982"/>
    <n v="916"/>
    <n v="875"/>
    <n v="834"/>
    <n v="797"/>
    <n v="764"/>
    <n v="738"/>
    <n v="698"/>
    <n v="666"/>
    <n v="655"/>
    <n v="620"/>
    <n v="590"/>
    <n v="557"/>
    <n v="517"/>
  </r>
  <r>
    <x v="7"/>
    <n v="0"/>
    <n v="0"/>
    <n v="0"/>
    <n v="1"/>
    <n v="0"/>
    <n v="2"/>
    <n v="2"/>
    <n v="-1"/>
    <n v="-1"/>
    <n v="-1"/>
    <n v="3"/>
    <n v="-1"/>
    <n v="-1"/>
    <n v="3"/>
    <n v="-1"/>
    <n v="-1"/>
    <n v="0"/>
    <n v="1"/>
    <n v="1"/>
    <n v="0"/>
    <n v="-2"/>
    <n v="0"/>
    <n v="-4"/>
    <n v="-3"/>
    <n v="1"/>
    <n v="-4"/>
    <n v="-2"/>
    <n v="-3"/>
    <n v="-1"/>
    <n v="-2"/>
    <n v="0"/>
  </r>
  <r>
    <x v="8"/>
    <n v="0"/>
    <n v="0"/>
    <n v="0"/>
    <n v="1"/>
    <n v="0"/>
    <n v="3"/>
    <n v="1"/>
    <n v="4"/>
    <n v="5"/>
    <n v="1"/>
    <n v="5"/>
    <n v="0"/>
    <n v="7"/>
    <n v="8"/>
    <n v="-4"/>
    <n v="2"/>
    <n v="-1"/>
    <n v="-3"/>
    <n v="-1"/>
    <n v="-2"/>
    <n v="-8"/>
    <n v="1"/>
    <n v="-4"/>
    <n v="-7"/>
    <n v="-6"/>
    <n v="-9"/>
    <n v="-7"/>
    <n v="-9"/>
    <n v="-8"/>
    <n v="-13"/>
    <n v="-7"/>
  </r>
  <r>
    <x v="9"/>
    <n v="0"/>
    <n v="0"/>
    <n v="0"/>
    <n v="1"/>
    <n v="3"/>
    <n v="7"/>
    <n v="-6"/>
    <n v="-1"/>
    <n v="2"/>
    <n v="-2"/>
    <n v="5"/>
    <n v="0"/>
    <n v="3"/>
    <n v="2"/>
    <n v="0"/>
    <n v="0"/>
    <n v="-4"/>
    <n v="0"/>
    <n v="3"/>
    <n v="4"/>
    <n v="1"/>
    <n v="1"/>
    <n v="1"/>
    <n v="-2"/>
    <n v="4"/>
    <n v="0"/>
    <n v="3"/>
    <n v="4"/>
    <n v="3"/>
    <n v="0"/>
    <n v="2"/>
  </r>
  <r>
    <x v="10"/>
    <n v="0"/>
    <n v="0"/>
    <n v="0"/>
    <n v="0"/>
    <n v="0"/>
    <n v="3"/>
    <n v="2"/>
    <n v="3"/>
    <n v="4"/>
    <n v="6"/>
    <n v="8"/>
    <n v="4"/>
    <n v="8"/>
    <n v="8"/>
    <n v="7"/>
    <n v="6"/>
    <n v="8"/>
    <n v="7"/>
    <n v="8"/>
    <n v="6"/>
    <n v="6"/>
    <n v="6"/>
    <n v="5"/>
    <n v="5"/>
    <n v="7"/>
    <n v="6"/>
    <n v="9"/>
    <n v="6"/>
    <n v="7"/>
    <n v="6"/>
    <n v="6"/>
  </r>
  <r>
    <x v="11"/>
    <n v="0"/>
    <n v="9"/>
    <n v="37"/>
    <n v="120"/>
    <n v="182"/>
    <n v="327"/>
    <n v="457"/>
    <n v="624"/>
    <n v="803"/>
    <n v="991"/>
    <n v="1179"/>
    <n v="1385"/>
    <n v="1490"/>
    <n v="1767"/>
    <n v="1934"/>
    <n v="2084"/>
    <n v="2245"/>
    <n v="2500"/>
    <n v="2725"/>
    <n v="2950"/>
    <n v="3144"/>
    <n v="3358"/>
    <n v="3570"/>
    <n v="3783"/>
    <n v="3981"/>
    <n v="4166"/>
    <n v="4383"/>
    <n v="4550"/>
    <n v="4756"/>
    <n v="4968"/>
    <n v="5187"/>
  </r>
  <r>
    <x v="12"/>
    <n v="0"/>
    <n v="0"/>
    <n v="2"/>
    <n v="2"/>
    <n v="5"/>
    <n v="4"/>
    <n v="2"/>
    <n v="1"/>
    <n v="5"/>
    <n v="-2"/>
    <n v="2"/>
    <n v="-3"/>
    <n v="0"/>
    <n v="0"/>
    <n v="0"/>
    <n v="-7"/>
    <n v="-4"/>
    <n v="-1"/>
    <n v="-1"/>
    <n v="-4"/>
    <n v="-4"/>
    <n v="-5"/>
    <n v="-8"/>
    <n v="0"/>
    <n v="-1"/>
    <n v="-2"/>
    <n v="-2"/>
    <n v="-3"/>
    <n v="-5"/>
    <n v="-1"/>
    <n v="-4"/>
  </r>
  <r>
    <x v="13"/>
    <n v="0"/>
    <n v="1445"/>
    <n v="2872"/>
    <n v="4481"/>
    <n v="5669"/>
    <n v="7189"/>
    <n v="8439"/>
    <n v="9404"/>
    <n v="10407"/>
    <n v="11187"/>
    <n v="11955"/>
    <n v="12986"/>
    <n v="13275"/>
    <n v="14372"/>
    <n v="15222"/>
    <n v="15594"/>
    <n v="16014"/>
    <n v="16822"/>
    <n v="17398"/>
    <n v="17984"/>
    <n v="18507"/>
    <n v="19036"/>
    <n v="19641"/>
    <n v="20262"/>
    <n v="20720"/>
    <n v="21048"/>
    <n v="21564"/>
    <n v="21898"/>
    <n v="22421"/>
    <n v="22936"/>
    <n v="23422"/>
  </r>
  <r>
    <x v="14"/>
    <n v="0"/>
    <n v="-1"/>
    <n v="1"/>
    <n v="3"/>
    <n v="4"/>
    <n v="7"/>
    <n v="7"/>
    <n v="7"/>
    <n v="14"/>
    <n v="18"/>
    <n v="25"/>
    <n v="20"/>
    <n v="24"/>
    <n v="25"/>
    <n v="20"/>
    <n v="21"/>
    <n v="24"/>
    <n v="21"/>
    <n v="25"/>
    <n v="26"/>
    <n v="23"/>
    <n v="32"/>
    <n v="25"/>
    <n v="27"/>
    <n v="34"/>
    <n v="34"/>
    <n v="33"/>
    <n v="37"/>
    <n v="39"/>
    <n v="42"/>
    <n v="42"/>
  </r>
  <r>
    <x v="15"/>
    <n v="0"/>
    <n v="-16"/>
    <n v="-42"/>
    <n v="-51"/>
    <n v="-59"/>
    <n v="-57"/>
    <n v="-71"/>
    <n v="-68"/>
    <n v="-58"/>
    <n v="-53"/>
    <n v="-48"/>
    <n v="-72"/>
    <n v="-69"/>
    <n v="-68"/>
    <n v="-78"/>
    <n v="-78"/>
    <n v="-68"/>
    <n v="-68"/>
    <n v="-70"/>
    <n v="-62"/>
    <n v="-69"/>
    <n v="-58"/>
    <n v="-57"/>
    <n v="-64"/>
    <n v="-62"/>
    <n v="-63"/>
    <n v="-55"/>
    <n v="-47"/>
    <n v="3"/>
    <n v="98"/>
    <n v="197"/>
  </r>
  <r>
    <x v="16"/>
    <n v="0"/>
    <n v="10"/>
    <n v="37"/>
    <n v="90"/>
    <n v="129"/>
    <n v="217"/>
    <n v="269"/>
    <n v="348"/>
    <n v="434"/>
    <n v="515"/>
    <n v="619"/>
    <n v="716"/>
    <n v="723"/>
    <n v="867"/>
    <n v="907"/>
    <n v="930"/>
    <n v="945"/>
    <n v="986"/>
    <n v="1027"/>
    <n v="1048"/>
    <n v="1056"/>
    <n v="1057"/>
    <n v="1042"/>
    <n v="1016"/>
    <n v="976"/>
    <n v="933"/>
    <n v="902"/>
    <n v="865"/>
    <n v="837"/>
    <n v="788"/>
    <n v="755"/>
  </r>
  <r>
    <x v="17"/>
    <n v="0"/>
    <n v="4"/>
    <n v="5"/>
    <n v="-5"/>
    <n v="-13"/>
    <n v="-11"/>
    <n v="-16"/>
    <n v="-18"/>
    <n v="-15"/>
    <n v="-13"/>
    <n v="-5"/>
    <n v="-15"/>
    <n v="-5"/>
    <n v="-6"/>
    <n v="-4"/>
    <n v="-2"/>
    <n v="-1"/>
    <n v="0"/>
    <n v="10"/>
    <n v="9"/>
    <n v="6"/>
    <n v="11"/>
    <n v="8"/>
    <n v="11"/>
    <n v="16"/>
    <n v="16"/>
    <n v="23"/>
    <n v="31"/>
    <n v="28"/>
    <n v="29"/>
    <n v="31"/>
  </r>
  <r>
    <x v="18"/>
    <n v="0"/>
    <n v="294"/>
    <n v="357"/>
    <n v="439"/>
    <n v="400"/>
    <n v="567"/>
    <n v="913"/>
    <n v="878"/>
    <n v="899"/>
    <n v="887"/>
    <n v="934"/>
    <n v="983"/>
    <n v="426"/>
    <n v="623"/>
    <n v="932"/>
    <n v="619"/>
    <n v="-105"/>
    <n v="-199"/>
    <n v="-180"/>
    <n v="-156"/>
    <n v="-143"/>
    <n v="-131"/>
    <n v="-124"/>
    <n v="-122"/>
    <n v="-126"/>
    <n v="-144"/>
    <n v="-129"/>
    <n v="-124"/>
    <n v="-128"/>
    <n v="-135"/>
    <n v="-143"/>
  </r>
  <r>
    <x v="19"/>
    <n v="0"/>
    <n v="76"/>
    <n v="161"/>
    <n v="220"/>
    <n v="292"/>
    <n v="379"/>
    <n v="435"/>
    <n v="501"/>
    <n v="558"/>
    <n v="595"/>
    <n v="646"/>
    <n v="682"/>
    <n v="727"/>
    <n v="755"/>
    <n v="778"/>
    <n v="797"/>
    <n v="830"/>
    <n v="851"/>
    <n v="874"/>
    <n v="897"/>
    <n v="923"/>
    <n v="949"/>
    <n v="970"/>
    <n v="1007"/>
    <n v="1038"/>
    <n v="1074"/>
    <n v="1113"/>
    <n v="1143"/>
    <n v="1183"/>
    <n v="1227"/>
    <n v="1270"/>
  </r>
  <r>
    <x v="20"/>
    <n v="0"/>
    <n v="-1"/>
    <n v="-6"/>
    <n v="-7"/>
    <n v="-23"/>
    <n v="-12"/>
    <n v="-22"/>
    <n v="-27"/>
    <n v="-25"/>
    <n v="-31"/>
    <n v="-34"/>
    <n v="-48"/>
    <n v="-46"/>
    <n v="-46"/>
    <n v="-58"/>
    <n v="-56"/>
    <n v="-68"/>
    <n v="-79"/>
    <n v="-83"/>
    <n v="-95"/>
    <n v="-103"/>
    <n v="-109"/>
    <n v="-118"/>
    <n v="-126"/>
    <n v="-135"/>
    <n v="-147"/>
    <n v="-150"/>
    <n v="-166"/>
    <n v="-178"/>
    <n v="-181"/>
    <n v="-194"/>
  </r>
  <r>
    <x v="21"/>
    <n v="0"/>
    <n v="-7"/>
    <n v="-13"/>
    <n v="-16"/>
    <n v="-31"/>
    <n v="-24"/>
    <n v="-35"/>
    <n v="-34"/>
    <n v="-40"/>
    <n v="-43"/>
    <n v="-44"/>
    <n v="-59"/>
    <n v="-55"/>
    <n v="-54"/>
    <n v="-62"/>
    <n v="-66"/>
    <n v="-63"/>
    <n v="-68"/>
    <n v="-69"/>
    <n v="-70"/>
    <n v="-77"/>
    <n v="-73"/>
    <n v="-80"/>
    <n v="-82"/>
    <n v="-81"/>
    <n v="-85"/>
    <n v="-82"/>
    <n v="-86"/>
    <n v="-88"/>
    <n v="-91"/>
    <n v="-91"/>
  </r>
  <r>
    <x v="22"/>
    <n v="0"/>
    <n v="0"/>
    <n v="0"/>
    <n v="-3"/>
    <n v="-9"/>
    <n v="5"/>
    <n v="-31"/>
    <n v="-40"/>
    <n v="-47"/>
    <n v="-54"/>
    <n v="-39"/>
    <n v="-39"/>
    <n v="-26"/>
    <n v="-10"/>
    <n v="2"/>
    <n v="11"/>
    <n v="-2"/>
    <n v="-22"/>
    <n v="-37"/>
    <n v="-54"/>
    <n v="-69"/>
    <n v="-82"/>
    <n v="-96"/>
    <n v="-104"/>
    <n v="-108"/>
    <n v="-112"/>
    <n v="-121"/>
    <n v="-126"/>
    <n v="-128"/>
    <n v="-133"/>
    <n v="-139"/>
  </r>
  <r>
    <x v="23"/>
    <n v="0"/>
    <n v="-23"/>
    <n v="-83"/>
    <n v="-152"/>
    <n v="-240"/>
    <n v="-328"/>
    <n v="-457"/>
    <n v="-561"/>
    <n v="-681"/>
    <n v="-824"/>
    <n v="-978"/>
    <n v="-1149"/>
    <n v="-1218"/>
    <n v="-1436"/>
    <n v="-1616"/>
    <n v="-1737"/>
    <n v="-1852"/>
    <n v="-2040"/>
    <n v="-2223"/>
    <n v="-2420"/>
    <n v="-2614"/>
    <n v="-2815"/>
    <n v="-3041"/>
    <n v="-3271"/>
    <n v="-3489"/>
    <n v="-3689"/>
    <n v="-3917"/>
    <n v="-4123"/>
    <n v="-4348"/>
    <n v="-4572"/>
    <n v="-4822"/>
  </r>
  <r>
    <x v="24"/>
    <n v="0"/>
    <n v="-109"/>
    <n v="-137"/>
    <n v="-191"/>
    <n v="-243"/>
    <n v="-257"/>
    <n v="-311"/>
    <n v="-354"/>
    <n v="-389"/>
    <n v="-440"/>
    <n v="-480"/>
    <n v="-533"/>
    <n v="-532"/>
    <n v="-586"/>
    <n v="-656"/>
    <n v="-664"/>
    <n v="-660"/>
    <n v="-688"/>
    <n v="-705"/>
    <n v="-723"/>
    <n v="-762"/>
    <n v="-785"/>
    <n v="-814"/>
    <n v="-834"/>
    <n v="-874"/>
    <n v="-892"/>
    <n v="-912"/>
    <n v="-953"/>
    <n v="-978"/>
    <n v="-1018"/>
    <n v="-1040"/>
  </r>
  <r>
    <x v="25"/>
    <n v="0"/>
    <n v="-1"/>
    <n v="-1"/>
    <n v="0"/>
    <n v="-1"/>
    <n v="3"/>
    <n v="0"/>
    <n v="-1"/>
    <n v="0"/>
    <n v="1"/>
    <n v="-2"/>
    <n v="0"/>
    <n v="97"/>
    <n v="388"/>
    <n v="371"/>
    <n v="502"/>
    <n v="434"/>
    <n v="667"/>
    <n v="478"/>
    <n v="255"/>
    <n v="49"/>
    <n v="-69"/>
    <n v="-134"/>
    <n v="-226"/>
    <n v="-295"/>
    <n v="-348"/>
    <n v="-446"/>
    <n v="-556"/>
    <n v="-581"/>
    <n v="-594"/>
    <n v="-574"/>
  </r>
  <r>
    <x v="26"/>
    <n v="0"/>
    <n v="37"/>
    <n v="28"/>
    <n v="31"/>
    <n v="19"/>
    <n v="22"/>
    <n v="0"/>
    <n v="-3"/>
    <n v="-8"/>
    <n v="-16"/>
    <n v="-19"/>
    <n v="-35"/>
    <n v="-24"/>
    <n v="-16"/>
    <n v="-34"/>
    <n v="-27"/>
    <n v="-28"/>
    <n v="-28"/>
    <n v="-31"/>
    <n v="-28"/>
    <n v="-27"/>
    <n v="-24"/>
    <n v="-24"/>
    <n v="-29"/>
    <n v="-25"/>
    <n v="-26"/>
    <n v="-18"/>
    <n v="-22"/>
    <n v="-18"/>
    <n v="-14"/>
    <n v="-13"/>
  </r>
  <r>
    <x v="27"/>
    <n v="0"/>
    <n v="-5"/>
    <n v="2"/>
    <n v="-8"/>
    <n v="0"/>
    <n v="-3"/>
    <n v="-1"/>
    <n v="0"/>
    <n v="2"/>
    <n v="-1"/>
    <n v="1"/>
    <n v="3"/>
    <n v="1"/>
    <n v="4"/>
    <n v="1"/>
    <n v="7"/>
    <n v="1"/>
    <n v="0"/>
    <n v="1"/>
    <n v="-1"/>
    <n v="0"/>
    <n v="0"/>
    <n v="0"/>
    <n v="0"/>
    <n v="0"/>
    <n v="1"/>
    <n v="5"/>
    <n v="1"/>
    <n v="0"/>
    <n v="2"/>
    <n v="1"/>
  </r>
  <r>
    <x v="28"/>
    <n v="0"/>
    <n v="1657"/>
    <n v="4556"/>
    <n v="5697"/>
    <n v="6826"/>
    <n v="8443"/>
    <n v="9830"/>
    <n v="11013"/>
    <n v="12294"/>
    <n v="13318"/>
    <n v="14452"/>
    <n v="15960"/>
    <n v="16449"/>
    <n v="17614"/>
    <n v="18863"/>
    <n v="19549"/>
    <n v="20072"/>
    <n v="21029"/>
    <n v="21625"/>
    <n v="22194"/>
    <n v="22757"/>
    <n v="23306"/>
    <n v="23939"/>
    <n v="24576"/>
    <n v="25052"/>
    <n v="25393"/>
    <n v="25912"/>
    <n v="26219"/>
    <n v="26813"/>
    <n v="27417"/>
    <n v="279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59">
        <item m="1" x="54"/>
        <item m="1" x="37"/>
        <item m="1" x="49"/>
        <item m="1" x="53"/>
        <item m="1" x="44"/>
        <item m="1" x="41"/>
        <item m="1" x="55"/>
        <item m="1" x="46"/>
        <item m="1" x="40"/>
        <item m="1" x="51"/>
        <item m="1" x="38"/>
        <item m="1" x="48"/>
        <item m="1" x="52"/>
        <item m="1" x="34"/>
        <item m="1" x="56"/>
        <item m="1" x="42"/>
        <item m="1" x="31"/>
        <item m="1" x="33"/>
        <item m="1" x="35"/>
        <item m="1" x="57"/>
        <item m="1" x="32"/>
        <item m="1" x="36"/>
        <item m="1" x="47"/>
        <item m="1" x="39"/>
        <item m="1" x="43"/>
        <item m="1" x="50"/>
        <item m="1" x="29"/>
        <item m="1" x="30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59">
        <item m="1" x="49"/>
        <item m="1" x="37"/>
        <item m="1" x="45"/>
        <item m="1" x="53"/>
        <item m="1" x="44"/>
        <item m="1" x="41"/>
        <item m="1" x="55"/>
        <item m="1" x="46"/>
        <item m="1" x="40"/>
        <item m="1" x="51"/>
        <item m="1" x="38"/>
        <item m="1" x="48"/>
        <item m="1" x="52"/>
        <item m="1" x="34"/>
        <item m="1" x="56"/>
        <item m="1" x="42"/>
        <item m="1" x="31"/>
        <item m="1" x="33"/>
        <item m="1" x="54"/>
        <item m="1" x="35"/>
        <item m="1" x="32"/>
        <item m="1" x="57"/>
        <item m="1" x="36"/>
        <item m="1" x="47"/>
        <item m="1" x="39"/>
        <item m="1" x="43"/>
        <item m="1" x="50"/>
        <item m="1" x="29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topLeftCell="K10" zoomScale="70" zoomScaleNormal="70" workbookViewId="0">
      <selection activeCell="AA42" sqref="AA42"/>
    </sheetView>
  </sheetViews>
  <sheetFormatPr defaultColWidth="28" defaultRowHeight="14.5" x14ac:dyDescent="0.35"/>
  <cols>
    <col min="1" max="1" width="11.08984375" bestFit="1" customWidth="1"/>
    <col min="2" max="31" width="17.6328125" customWidth="1"/>
  </cols>
  <sheetData>
    <row r="3" spans="1:31" x14ac:dyDescent="0.35">
      <c r="B3" s="7" t="s">
        <v>471</v>
      </c>
    </row>
    <row r="4" spans="1:31" x14ac:dyDescent="0.35">
      <c r="A4" s="7" t="s">
        <v>472</v>
      </c>
      <c r="B4" t="s">
        <v>381</v>
      </c>
      <c r="C4" t="s">
        <v>384</v>
      </c>
      <c r="D4" t="s">
        <v>386</v>
      </c>
      <c r="E4" t="s">
        <v>388</v>
      </c>
      <c r="F4" t="s">
        <v>390</v>
      </c>
      <c r="G4" t="s">
        <v>391</v>
      </c>
      <c r="H4" t="s">
        <v>393</v>
      </c>
      <c r="I4" t="s">
        <v>395</v>
      </c>
      <c r="J4" t="s">
        <v>397</v>
      </c>
      <c r="K4" t="s">
        <v>399</v>
      </c>
      <c r="L4" t="s">
        <v>401</v>
      </c>
      <c r="M4" t="s">
        <v>403</v>
      </c>
      <c r="N4" t="s">
        <v>405</v>
      </c>
      <c r="O4" t="s">
        <v>407</v>
      </c>
      <c r="P4" t="s">
        <v>409</v>
      </c>
      <c r="Q4" t="s">
        <v>411</v>
      </c>
      <c r="R4" t="s">
        <v>413</v>
      </c>
      <c r="S4" t="s">
        <v>415</v>
      </c>
      <c r="T4" t="s">
        <v>417</v>
      </c>
      <c r="U4" t="s">
        <v>419</v>
      </c>
      <c r="V4" t="s">
        <v>421</v>
      </c>
      <c r="W4" t="s">
        <v>423</v>
      </c>
      <c r="X4" t="s">
        <v>425</v>
      </c>
      <c r="Y4" t="s">
        <v>427</v>
      </c>
      <c r="Z4" t="s">
        <v>429</v>
      </c>
      <c r="AA4" t="s">
        <v>431</v>
      </c>
      <c r="AB4" t="s">
        <v>433</v>
      </c>
      <c r="AC4" t="s">
        <v>435</v>
      </c>
      <c r="AD4" t="s">
        <v>437</v>
      </c>
      <c r="AE4" t="s">
        <v>439</v>
      </c>
    </row>
    <row r="5" spans="1:31" x14ac:dyDescent="0.3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35">
      <c r="A6" s="8" t="s">
        <v>441</v>
      </c>
      <c r="B6" s="9">
        <v>0</v>
      </c>
      <c r="C6" s="9">
        <v>-27</v>
      </c>
      <c r="D6" s="9">
        <v>-2</v>
      </c>
      <c r="E6" s="9">
        <v>141</v>
      </c>
      <c r="F6" s="9">
        <v>68</v>
      </c>
      <c r="G6" s="9">
        <v>-4</v>
      </c>
      <c r="H6" s="9">
        <v>194</v>
      </c>
      <c r="I6" s="9">
        <v>0</v>
      </c>
      <c r="J6" s="9">
        <v>0</v>
      </c>
      <c r="K6" s="9">
        <v>0</v>
      </c>
      <c r="L6" s="9">
        <v>0</v>
      </c>
      <c r="M6" s="9">
        <v>9</v>
      </c>
      <c r="N6" s="9">
        <v>0</v>
      </c>
      <c r="O6" s="9">
        <v>1445</v>
      </c>
      <c r="P6" s="9">
        <v>-1</v>
      </c>
      <c r="Q6" s="9">
        <v>-16</v>
      </c>
      <c r="R6" s="9">
        <v>10</v>
      </c>
      <c r="S6" s="9">
        <v>4</v>
      </c>
      <c r="T6" s="9">
        <v>294</v>
      </c>
      <c r="U6" s="9">
        <v>76</v>
      </c>
      <c r="V6" s="9">
        <v>-1</v>
      </c>
      <c r="W6" s="9">
        <v>-7</v>
      </c>
      <c r="X6" s="9">
        <v>0</v>
      </c>
      <c r="Y6" s="9">
        <v>-23</v>
      </c>
      <c r="Z6" s="9">
        <v>-109</v>
      </c>
      <c r="AA6" s="9">
        <v>-1</v>
      </c>
      <c r="AB6" s="9">
        <v>37</v>
      </c>
      <c r="AC6" s="9">
        <v>-5</v>
      </c>
      <c r="AD6" s="9">
        <v>1657</v>
      </c>
      <c r="AE6" s="9">
        <v>3739</v>
      </c>
    </row>
    <row r="7" spans="1:31" x14ac:dyDescent="0.35">
      <c r="A7" s="8" t="s">
        <v>442</v>
      </c>
      <c r="B7" s="9">
        <v>0</v>
      </c>
      <c r="C7" s="9">
        <v>-76</v>
      </c>
      <c r="D7" s="9">
        <v>-2</v>
      </c>
      <c r="E7" s="9">
        <v>-87</v>
      </c>
      <c r="F7" s="9">
        <v>-33</v>
      </c>
      <c r="G7" s="9">
        <v>-5</v>
      </c>
      <c r="H7" s="9">
        <v>1917</v>
      </c>
      <c r="I7" s="9">
        <v>0</v>
      </c>
      <c r="J7" s="9">
        <v>0</v>
      </c>
      <c r="K7" s="9">
        <v>0</v>
      </c>
      <c r="L7" s="9">
        <v>0</v>
      </c>
      <c r="M7" s="9">
        <v>37</v>
      </c>
      <c r="N7" s="9">
        <v>2</v>
      </c>
      <c r="O7" s="9">
        <v>2872</v>
      </c>
      <c r="P7" s="9">
        <v>1</v>
      </c>
      <c r="Q7" s="9">
        <v>-42</v>
      </c>
      <c r="R7" s="9">
        <v>37</v>
      </c>
      <c r="S7" s="9">
        <v>5</v>
      </c>
      <c r="T7" s="9">
        <v>357</v>
      </c>
      <c r="U7" s="9">
        <v>161</v>
      </c>
      <c r="V7" s="9">
        <v>-6</v>
      </c>
      <c r="W7" s="9">
        <v>-13</v>
      </c>
      <c r="X7" s="9">
        <v>0</v>
      </c>
      <c r="Y7" s="9">
        <v>-83</v>
      </c>
      <c r="Z7" s="9">
        <v>-137</v>
      </c>
      <c r="AA7" s="9">
        <v>-1</v>
      </c>
      <c r="AB7" s="9">
        <v>28</v>
      </c>
      <c r="AC7" s="9">
        <v>2</v>
      </c>
      <c r="AD7" s="9">
        <v>4556</v>
      </c>
      <c r="AE7" s="9">
        <v>9490</v>
      </c>
    </row>
    <row r="8" spans="1:31" x14ac:dyDescent="0.35">
      <c r="A8" s="8" t="s">
        <v>443</v>
      </c>
      <c r="B8" s="9">
        <v>0</v>
      </c>
      <c r="C8" s="9">
        <v>-82</v>
      </c>
      <c r="D8" s="9">
        <v>-4</v>
      </c>
      <c r="E8" s="9">
        <v>-68</v>
      </c>
      <c r="F8" s="9">
        <v>-10</v>
      </c>
      <c r="G8" s="9">
        <v>-1</v>
      </c>
      <c r="H8" s="9">
        <v>1581</v>
      </c>
      <c r="I8" s="9">
        <v>1</v>
      </c>
      <c r="J8" s="9">
        <v>1</v>
      </c>
      <c r="K8" s="9">
        <v>1</v>
      </c>
      <c r="L8" s="9">
        <v>0</v>
      </c>
      <c r="M8" s="9">
        <v>120</v>
      </c>
      <c r="N8" s="9">
        <v>2</v>
      </c>
      <c r="O8" s="9">
        <v>4481</v>
      </c>
      <c r="P8" s="9">
        <v>3</v>
      </c>
      <c r="Q8" s="9">
        <v>-51</v>
      </c>
      <c r="R8" s="9">
        <v>90</v>
      </c>
      <c r="S8" s="9">
        <v>-5</v>
      </c>
      <c r="T8" s="9">
        <v>439</v>
      </c>
      <c r="U8" s="9">
        <v>220</v>
      </c>
      <c r="V8" s="9">
        <v>-7</v>
      </c>
      <c r="W8" s="9">
        <v>-16</v>
      </c>
      <c r="X8" s="9">
        <v>-3</v>
      </c>
      <c r="Y8" s="9">
        <v>-152</v>
      </c>
      <c r="Z8" s="9">
        <v>-191</v>
      </c>
      <c r="AA8" s="9">
        <v>0</v>
      </c>
      <c r="AB8" s="9">
        <v>31</v>
      </c>
      <c r="AC8" s="9">
        <v>-8</v>
      </c>
      <c r="AD8" s="9">
        <v>5697</v>
      </c>
      <c r="AE8" s="9">
        <v>12069</v>
      </c>
    </row>
    <row r="9" spans="1:31" x14ac:dyDescent="0.35">
      <c r="A9" s="8" t="s">
        <v>444</v>
      </c>
      <c r="B9" s="9">
        <v>0</v>
      </c>
      <c r="C9" s="9">
        <v>-56</v>
      </c>
      <c r="D9" s="9">
        <v>0</v>
      </c>
      <c r="E9" s="9">
        <v>-57</v>
      </c>
      <c r="F9" s="9">
        <v>-56</v>
      </c>
      <c r="G9" s="9">
        <v>-6</v>
      </c>
      <c r="H9" s="9">
        <v>1335</v>
      </c>
      <c r="I9" s="9">
        <v>0</v>
      </c>
      <c r="J9" s="9">
        <v>0</v>
      </c>
      <c r="K9" s="9">
        <v>3</v>
      </c>
      <c r="L9" s="9">
        <v>0</v>
      </c>
      <c r="M9" s="9">
        <v>182</v>
      </c>
      <c r="N9" s="9">
        <v>5</v>
      </c>
      <c r="O9" s="9">
        <v>5669</v>
      </c>
      <c r="P9" s="9">
        <v>4</v>
      </c>
      <c r="Q9" s="9">
        <v>-59</v>
      </c>
      <c r="R9" s="9">
        <v>129</v>
      </c>
      <c r="S9" s="9">
        <v>-13</v>
      </c>
      <c r="T9" s="9">
        <v>400</v>
      </c>
      <c r="U9" s="9">
        <v>292</v>
      </c>
      <c r="V9" s="9">
        <v>-23</v>
      </c>
      <c r="W9" s="9">
        <v>-31</v>
      </c>
      <c r="X9" s="9">
        <v>-9</v>
      </c>
      <c r="Y9" s="9">
        <v>-240</v>
      </c>
      <c r="Z9" s="9">
        <v>-243</v>
      </c>
      <c r="AA9" s="9">
        <v>-1</v>
      </c>
      <c r="AB9" s="9">
        <v>19</v>
      </c>
      <c r="AC9" s="9">
        <v>0</v>
      </c>
      <c r="AD9" s="9">
        <v>6826</v>
      </c>
      <c r="AE9" s="9">
        <v>14070</v>
      </c>
    </row>
    <row r="10" spans="1:31" x14ac:dyDescent="0.35">
      <c r="A10" s="8" t="s">
        <v>445</v>
      </c>
      <c r="B10" s="9">
        <v>0</v>
      </c>
      <c r="C10" s="9">
        <v>7</v>
      </c>
      <c r="D10" s="9">
        <v>19</v>
      </c>
      <c r="E10" s="9">
        <v>-88</v>
      </c>
      <c r="F10" s="9">
        <v>-110</v>
      </c>
      <c r="G10" s="9">
        <v>-1</v>
      </c>
      <c r="H10" s="9">
        <v>1344</v>
      </c>
      <c r="I10" s="9">
        <v>2</v>
      </c>
      <c r="J10" s="9">
        <v>3</v>
      </c>
      <c r="K10" s="9">
        <v>7</v>
      </c>
      <c r="L10" s="9">
        <v>3</v>
      </c>
      <c r="M10" s="9">
        <v>327</v>
      </c>
      <c r="N10" s="9">
        <v>4</v>
      </c>
      <c r="O10" s="9">
        <v>7189</v>
      </c>
      <c r="P10" s="9">
        <v>7</v>
      </c>
      <c r="Q10" s="9">
        <v>-57</v>
      </c>
      <c r="R10" s="9">
        <v>217</v>
      </c>
      <c r="S10" s="9">
        <v>-11</v>
      </c>
      <c r="T10" s="9">
        <v>567</v>
      </c>
      <c r="U10" s="9">
        <v>379</v>
      </c>
      <c r="V10" s="9">
        <v>-12</v>
      </c>
      <c r="W10" s="9">
        <v>-24</v>
      </c>
      <c r="X10" s="9">
        <v>5</v>
      </c>
      <c r="Y10" s="9">
        <v>-328</v>
      </c>
      <c r="Z10" s="9">
        <v>-257</v>
      </c>
      <c r="AA10" s="9">
        <v>3</v>
      </c>
      <c r="AB10" s="9">
        <v>22</v>
      </c>
      <c r="AC10" s="9">
        <v>-3</v>
      </c>
      <c r="AD10" s="9">
        <v>8443</v>
      </c>
      <c r="AE10" s="9">
        <v>17657</v>
      </c>
    </row>
    <row r="11" spans="1:31" x14ac:dyDescent="0.35">
      <c r="A11" s="8" t="s">
        <v>446</v>
      </c>
      <c r="B11" s="9">
        <v>0</v>
      </c>
      <c r="C11" s="9">
        <v>88</v>
      </c>
      <c r="D11" s="9">
        <v>18</v>
      </c>
      <c r="E11" s="9">
        <v>-212</v>
      </c>
      <c r="F11" s="9">
        <v>-85</v>
      </c>
      <c r="G11" s="9">
        <v>-3</v>
      </c>
      <c r="H11" s="9">
        <v>1355</v>
      </c>
      <c r="I11" s="9">
        <v>2</v>
      </c>
      <c r="J11" s="9">
        <v>1</v>
      </c>
      <c r="K11" s="9">
        <v>-6</v>
      </c>
      <c r="L11" s="9">
        <v>2</v>
      </c>
      <c r="M11" s="9">
        <v>457</v>
      </c>
      <c r="N11" s="9">
        <v>2</v>
      </c>
      <c r="O11" s="9">
        <v>8439</v>
      </c>
      <c r="P11" s="9">
        <v>7</v>
      </c>
      <c r="Q11" s="9">
        <v>-71</v>
      </c>
      <c r="R11" s="9">
        <v>269</v>
      </c>
      <c r="S11" s="9">
        <v>-16</v>
      </c>
      <c r="T11" s="9">
        <v>913</v>
      </c>
      <c r="U11" s="9">
        <v>435</v>
      </c>
      <c r="V11" s="9">
        <v>-22</v>
      </c>
      <c r="W11" s="9">
        <v>-35</v>
      </c>
      <c r="X11" s="9">
        <v>-31</v>
      </c>
      <c r="Y11" s="9">
        <v>-457</v>
      </c>
      <c r="Z11" s="9">
        <v>-311</v>
      </c>
      <c r="AA11" s="9">
        <v>0</v>
      </c>
      <c r="AB11" s="9">
        <v>0</v>
      </c>
      <c r="AC11" s="9">
        <v>-1</v>
      </c>
      <c r="AD11" s="9">
        <v>9830</v>
      </c>
      <c r="AE11" s="9">
        <v>20568</v>
      </c>
    </row>
    <row r="12" spans="1:31" x14ac:dyDescent="0.35">
      <c r="A12" s="8" t="s">
        <v>447</v>
      </c>
      <c r="B12" s="9">
        <v>0</v>
      </c>
      <c r="C12" s="9">
        <v>187</v>
      </c>
      <c r="D12" s="9">
        <v>34</v>
      </c>
      <c r="E12" s="9">
        <v>-434</v>
      </c>
      <c r="F12" s="9">
        <v>-44</v>
      </c>
      <c r="G12" s="9">
        <v>-4</v>
      </c>
      <c r="H12" s="9">
        <v>1355</v>
      </c>
      <c r="I12" s="9">
        <v>-1</v>
      </c>
      <c r="J12" s="9">
        <v>4</v>
      </c>
      <c r="K12" s="9">
        <v>-1</v>
      </c>
      <c r="L12" s="9">
        <v>3</v>
      </c>
      <c r="M12" s="9">
        <v>624</v>
      </c>
      <c r="N12" s="9">
        <v>1</v>
      </c>
      <c r="O12" s="9">
        <v>9404</v>
      </c>
      <c r="P12" s="9">
        <v>7</v>
      </c>
      <c r="Q12" s="9">
        <v>-68</v>
      </c>
      <c r="R12" s="9">
        <v>348</v>
      </c>
      <c r="S12" s="9">
        <v>-18</v>
      </c>
      <c r="T12" s="9">
        <v>878</v>
      </c>
      <c r="U12" s="9">
        <v>501</v>
      </c>
      <c r="V12" s="9">
        <v>-27</v>
      </c>
      <c r="W12" s="9">
        <v>-34</v>
      </c>
      <c r="X12" s="9">
        <v>-40</v>
      </c>
      <c r="Y12" s="9">
        <v>-561</v>
      </c>
      <c r="Z12" s="9">
        <v>-354</v>
      </c>
      <c r="AA12" s="9">
        <v>-1</v>
      </c>
      <c r="AB12" s="9">
        <v>-3</v>
      </c>
      <c r="AC12" s="9">
        <v>0</v>
      </c>
      <c r="AD12" s="9">
        <v>11013</v>
      </c>
      <c r="AE12" s="9">
        <v>22769</v>
      </c>
    </row>
    <row r="13" spans="1:31" x14ac:dyDescent="0.35">
      <c r="A13" s="8" t="s">
        <v>448</v>
      </c>
      <c r="B13" s="9">
        <v>0</v>
      </c>
      <c r="C13" s="9">
        <v>308</v>
      </c>
      <c r="D13" s="9">
        <v>69</v>
      </c>
      <c r="E13" s="9">
        <v>-533</v>
      </c>
      <c r="F13" s="9">
        <v>97</v>
      </c>
      <c r="G13" s="9">
        <v>-3</v>
      </c>
      <c r="H13" s="9">
        <v>1349</v>
      </c>
      <c r="I13" s="9">
        <v>-1</v>
      </c>
      <c r="J13" s="9">
        <v>5</v>
      </c>
      <c r="K13" s="9">
        <v>2</v>
      </c>
      <c r="L13" s="9">
        <v>4</v>
      </c>
      <c r="M13" s="9">
        <v>803</v>
      </c>
      <c r="N13" s="9">
        <v>5</v>
      </c>
      <c r="O13" s="9">
        <v>10407</v>
      </c>
      <c r="P13" s="9">
        <v>14</v>
      </c>
      <c r="Q13" s="9">
        <v>-58</v>
      </c>
      <c r="R13" s="9">
        <v>434</v>
      </c>
      <c r="S13" s="9">
        <v>-15</v>
      </c>
      <c r="T13" s="9">
        <v>899</v>
      </c>
      <c r="U13" s="9">
        <v>558</v>
      </c>
      <c r="V13" s="9">
        <v>-25</v>
      </c>
      <c r="W13" s="9">
        <v>-40</v>
      </c>
      <c r="X13" s="9">
        <v>-47</v>
      </c>
      <c r="Y13" s="9">
        <v>-681</v>
      </c>
      <c r="Z13" s="9">
        <v>-389</v>
      </c>
      <c r="AA13" s="9">
        <v>0</v>
      </c>
      <c r="AB13" s="9">
        <v>-8</v>
      </c>
      <c r="AC13" s="9">
        <v>2</v>
      </c>
      <c r="AD13" s="9">
        <v>12294</v>
      </c>
      <c r="AE13" s="9">
        <v>25450</v>
      </c>
    </row>
    <row r="14" spans="1:31" x14ac:dyDescent="0.35">
      <c r="A14" s="8" t="s">
        <v>449</v>
      </c>
      <c r="B14" s="9">
        <v>0</v>
      </c>
      <c r="C14" s="9">
        <v>398</v>
      </c>
      <c r="D14" s="9">
        <v>82</v>
      </c>
      <c r="E14" s="9">
        <v>-872</v>
      </c>
      <c r="F14" s="9">
        <v>256</v>
      </c>
      <c r="G14" s="9">
        <v>-2</v>
      </c>
      <c r="H14" s="9">
        <v>1357</v>
      </c>
      <c r="I14" s="9">
        <v>-1</v>
      </c>
      <c r="J14" s="9">
        <v>1</v>
      </c>
      <c r="K14" s="9">
        <v>-2</v>
      </c>
      <c r="L14" s="9">
        <v>6</v>
      </c>
      <c r="M14" s="9">
        <v>991</v>
      </c>
      <c r="N14" s="9">
        <v>-2</v>
      </c>
      <c r="O14" s="9">
        <v>11187</v>
      </c>
      <c r="P14" s="9">
        <v>18</v>
      </c>
      <c r="Q14" s="9">
        <v>-53</v>
      </c>
      <c r="R14" s="9">
        <v>515</v>
      </c>
      <c r="S14" s="9">
        <v>-13</v>
      </c>
      <c r="T14" s="9">
        <v>887</v>
      </c>
      <c r="U14" s="9">
        <v>595</v>
      </c>
      <c r="V14" s="9">
        <v>-31</v>
      </c>
      <c r="W14" s="9">
        <v>-43</v>
      </c>
      <c r="X14" s="9">
        <v>-54</v>
      </c>
      <c r="Y14" s="9">
        <v>-824</v>
      </c>
      <c r="Z14" s="9">
        <v>-440</v>
      </c>
      <c r="AA14" s="9">
        <v>1</v>
      </c>
      <c r="AB14" s="9">
        <v>-16</v>
      </c>
      <c r="AC14" s="9">
        <v>-1</v>
      </c>
      <c r="AD14" s="9">
        <v>13318</v>
      </c>
      <c r="AE14" s="9">
        <v>27258</v>
      </c>
    </row>
    <row r="15" spans="1:31" x14ac:dyDescent="0.35">
      <c r="A15" s="8" t="s">
        <v>450</v>
      </c>
      <c r="B15" s="9">
        <v>0</v>
      </c>
      <c r="C15" s="9">
        <v>496</v>
      </c>
      <c r="D15" s="9">
        <v>120</v>
      </c>
      <c r="E15" s="9">
        <v>-1173</v>
      </c>
      <c r="F15" s="9">
        <v>274</v>
      </c>
      <c r="G15" s="9">
        <v>-3</v>
      </c>
      <c r="H15" s="9">
        <v>1287</v>
      </c>
      <c r="I15" s="9">
        <v>3</v>
      </c>
      <c r="J15" s="9">
        <v>5</v>
      </c>
      <c r="K15" s="9">
        <v>5</v>
      </c>
      <c r="L15" s="9">
        <v>8</v>
      </c>
      <c r="M15" s="9">
        <v>1179</v>
      </c>
      <c r="N15" s="9">
        <v>2</v>
      </c>
      <c r="O15" s="9">
        <v>11955</v>
      </c>
      <c r="P15" s="9">
        <v>25</v>
      </c>
      <c r="Q15" s="9">
        <v>-48</v>
      </c>
      <c r="R15" s="9">
        <v>619</v>
      </c>
      <c r="S15" s="9">
        <v>-5</v>
      </c>
      <c r="T15" s="9">
        <v>934</v>
      </c>
      <c r="U15" s="9">
        <v>646</v>
      </c>
      <c r="V15" s="9">
        <v>-34</v>
      </c>
      <c r="W15" s="9">
        <v>-44</v>
      </c>
      <c r="X15" s="9">
        <v>-39</v>
      </c>
      <c r="Y15" s="9">
        <v>-978</v>
      </c>
      <c r="Z15" s="9">
        <v>-480</v>
      </c>
      <c r="AA15" s="9">
        <v>-2</v>
      </c>
      <c r="AB15" s="9">
        <v>-19</v>
      </c>
      <c r="AC15" s="9">
        <v>1</v>
      </c>
      <c r="AD15" s="9">
        <v>14452</v>
      </c>
      <c r="AE15" s="9">
        <v>29186</v>
      </c>
    </row>
    <row r="16" spans="1:31" x14ac:dyDescent="0.35">
      <c r="A16" s="8" t="s">
        <v>451</v>
      </c>
      <c r="B16" s="9">
        <v>0</v>
      </c>
      <c r="C16" s="9">
        <v>586</v>
      </c>
      <c r="D16" s="9">
        <v>150</v>
      </c>
      <c r="E16" s="9">
        <v>-1031</v>
      </c>
      <c r="F16" s="9">
        <v>384</v>
      </c>
      <c r="G16" s="9">
        <v>0</v>
      </c>
      <c r="H16" s="9">
        <v>1283</v>
      </c>
      <c r="I16" s="9">
        <v>-1</v>
      </c>
      <c r="J16" s="9">
        <v>0</v>
      </c>
      <c r="K16" s="9">
        <v>0</v>
      </c>
      <c r="L16" s="9">
        <v>4</v>
      </c>
      <c r="M16" s="9">
        <v>1385</v>
      </c>
      <c r="N16" s="9">
        <v>-3</v>
      </c>
      <c r="O16" s="9">
        <v>12986</v>
      </c>
      <c r="P16" s="9">
        <v>20</v>
      </c>
      <c r="Q16" s="9">
        <v>-72</v>
      </c>
      <c r="R16" s="9">
        <v>716</v>
      </c>
      <c r="S16" s="9">
        <v>-15</v>
      </c>
      <c r="T16" s="9">
        <v>983</v>
      </c>
      <c r="U16" s="9">
        <v>682</v>
      </c>
      <c r="V16" s="9">
        <v>-48</v>
      </c>
      <c r="W16" s="9">
        <v>-59</v>
      </c>
      <c r="X16" s="9">
        <v>-39</v>
      </c>
      <c r="Y16" s="9">
        <v>-1149</v>
      </c>
      <c r="Z16" s="9">
        <v>-533</v>
      </c>
      <c r="AA16" s="9">
        <v>0</v>
      </c>
      <c r="AB16" s="9">
        <v>-35</v>
      </c>
      <c r="AC16" s="9">
        <v>3</v>
      </c>
      <c r="AD16" s="9">
        <v>15960</v>
      </c>
      <c r="AE16" s="9">
        <v>32157</v>
      </c>
    </row>
    <row r="17" spans="1:31" x14ac:dyDescent="0.35">
      <c r="A17" s="8" t="s">
        <v>452</v>
      </c>
      <c r="B17" s="9">
        <v>0</v>
      </c>
      <c r="C17" s="9">
        <v>675</v>
      </c>
      <c r="D17" s="9">
        <v>173</v>
      </c>
      <c r="E17" s="9">
        <v>-1338</v>
      </c>
      <c r="F17" s="9">
        <v>560</v>
      </c>
      <c r="G17" s="9">
        <v>0</v>
      </c>
      <c r="H17" s="9">
        <v>1269</v>
      </c>
      <c r="I17" s="9">
        <v>-1</v>
      </c>
      <c r="J17" s="9">
        <v>7</v>
      </c>
      <c r="K17" s="9">
        <v>3</v>
      </c>
      <c r="L17" s="9">
        <v>8</v>
      </c>
      <c r="M17" s="9">
        <v>1490</v>
      </c>
      <c r="N17" s="9">
        <v>0</v>
      </c>
      <c r="O17" s="9">
        <v>13275</v>
      </c>
      <c r="P17" s="9">
        <v>24</v>
      </c>
      <c r="Q17" s="9">
        <v>-69</v>
      </c>
      <c r="R17" s="9">
        <v>723</v>
      </c>
      <c r="S17" s="9">
        <v>-5</v>
      </c>
      <c r="T17" s="9">
        <v>426</v>
      </c>
      <c r="U17" s="9">
        <v>727</v>
      </c>
      <c r="V17" s="9">
        <v>-46</v>
      </c>
      <c r="W17" s="9">
        <v>-55</v>
      </c>
      <c r="X17" s="9">
        <v>-26</v>
      </c>
      <c r="Y17" s="9">
        <v>-1218</v>
      </c>
      <c r="Z17" s="9">
        <v>-532</v>
      </c>
      <c r="AA17" s="9">
        <v>97</v>
      </c>
      <c r="AB17" s="9">
        <v>-24</v>
      </c>
      <c r="AC17" s="9">
        <v>1</v>
      </c>
      <c r="AD17" s="9">
        <v>16449</v>
      </c>
      <c r="AE17" s="9">
        <v>32593</v>
      </c>
    </row>
    <row r="18" spans="1:31" x14ac:dyDescent="0.35">
      <c r="A18" s="8" t="s">
        <v>453</v>
      </c>
      <c r="B18" s="9">
        <v>0</v>
      </c>
      <c r="C18" s="9">
        <v>800</v>
      </c>
      <c r="D18" s="9">
        <v>228</v>
      </c>
      <c r="E18" s="9">
        <v>-924</v>
      </c>
      <c r="F18" s="9">
        <v>705</v>
      </c>
      <c r="G18" s="9">
        <v>0</v>
      </c>
      <c r="H18" s="9">
        <v>1222</v>
      </c>
      <c r="I18" s="9">
        <v>3</v>
      </c>
      <c r="J18" s="9">
        <v>8</v>
      </c>
      <c r="K18" s="9">
        <v>2</v>
      </c>
      <c r="L18" s="9">
        <v>8</v>
      </c>
      <c r="M18" s="9">
        <v>1767</v>
      </c>
      <c r="N18" s="9">
        <v>0</v>
      </c>
      <c r="O18" s="9">
        <v>14372</v>
      </c>
      <c r="P18" s="9">
        <v>25</v>
      </c>
      <c r="Q18" s="9">
        <v>-68</v>
      </c>
      <c r="R18" s="9">
        <v>867</v>
      </c>
      <c r="S18" s="9">
        <v>-6</v>
      </c>
      <c r="T18" s="9">
        <v>623</v>
      </c>
      <c r="U18" s="9">
        <v>755</v>
      </c>
      <c r="V18" s="9">
        <v>-46</v>
      </c>
      <c r="W18" s="9">
        <v>-54</v>
      </c>
      <c r="X18" s="9">
        <v>-10</v>
      </c>
      <c r="Y18" s="9">
        <v>-1436</v>
      </c>
      <c r="Z18" s="9">
        <v>-586</v>
      </c>
      <c r="AA18" s="9">
        <v>388</v>
      </c>
      <c r="AB18" s="9">
        <v>-16</v>
      </c>
      <c r="AC18" s="9">
        <v>4</v>
      </c>
      <c r="AD18" s="9">
        <v>17614</v>
      </c>
      <c r="AE18" s="9">
        <v>36245</v>
      </c>
    </row>
    <row r="19" spans="1:31" x14ac:dyDescent="0.35">
      <c r="A19" s="8" t="s">
        <v>454</v>
      </c>
      <c r="B19" s="9">
        <v>0</v>
      </c>
      <c r="C19" s="9">
        <v>914</v>
      </c>
      <c r="D19" s="9">
        <v>251</v>
      </c>
      <c r="E19" s="9">
        <v>-800</v>
      </c>
      <c r="F19" s="9">
        <v>600</v>
      </c>
      <c r="G19" s="9">
        <v>0</v>
      </c>
      <c r="H19" s="9">
        <v>1192</v>
      </c>
      <c r="I19" s="9">
        <v>-1</v>
      </c>
      <c r="J19" s="9">
        <v>-4</v>
      </c>
      <c r="K19" s="9">
        <v>0</v>
      </c>
      <c r="L19" s="9">
        <v>7</v>
      </c>
      <c r="M19" s="9">
        <v>1934</v>
      </c>
      <c r="N19" s="9">
        <v>0</v>
      </c>
      <c r="O19" s="9">
        <v>15222</v>
      </c>
      <c r="P19" s="9">
        <v>20</v>
      </c>
      <c r="Q19" s="9">
        <v>-78</v>
      </c>
      <c r="R19" s="9">
        <v>907</v>
      </c>
      <c r="S19" s="9">
        <v>-4</v>
      </c>
      <c r="T19" s="9">
        <v>932</v>
      </c>
      <c r="U19" s="9">
        <v>778</v>
      </c>
      <c r="V19" s="9">
        <v>-58</v>
      </c>
      <c r="W19" s="9">
        <v>-62</v>
      </c>
      <c r="X19" s="9">
        <v>2</v>
      </c>
      <c r="Y19" s="9">
        <v>-1616</v>
      </c>
      <c r="Z19" s="9">
        <v>-656</v>
      </c>
      <c r="AA19" s="9">
        <v>371</v>
      </c>
      <c r="AB19" s="9">
        <v>-34</v>
      </c>
      <c r="AC19" s="9">
        <v>1</v>
      </c>
      <c r="AD19" s="9">
        <v>18863</v>
      </c>
      <c r="AE19" s="9">
        <v>38681</v>
      </c>
    </row>
    <row r="20" spans="1:31" x14ac:dyDescent="0.35">
      <c r="A20" s="8" t="s">
        <v>455</v>
      </c>
      <c r="B20" s="9">
        <v>0</v>
      </c>
      <c r="C20" s="9">
        <v>1005</v>
      </c>
      <c r="D20" s="9">
        <v>281</v>
      </c>
      <c r="E20" s="9">
        <v>-781</v>
      </c>
      <c r="F20" s="9">
        <v>705</v>
      </c>
      <c r="G20" s="9">
        <v>0</v>
      </c>
      <c r="H20" s="9">
        <v>1151</v>
      </c>
      <c r="I20" s="9">
        <v>-1</v>
      </c>
      <c r="J20" s="9">
        <v>2</v>
      </c>
      <c r="K20" s="9">
        <v>0</v>
      </c>
      <c r="L20" s="9">
        <v>6</v>
      </c>
      <c r="M20" s="9">
        <v>2084</v>
      </c>
      <c r="N20" s="9">
        <v>-7</v>
      </c>
      <c r="O20" s="9">
        <v>15594</v>
      </c>
      <c r="P20" s="9">
        <v>21</v>
      </c>
      <c r="Q20" s="9">
        <v>-78</v>
      </c>
      <c r="R20" s="9">
        <v>930</v>
      </c>
      <c r="S20" s="9">
        <v>-2</v>
      </c>
      <c r="T20" s="9">
        <v>619</v>
      </c>
      <c r="U20" s="9">
        <v>797</v>
      </c>
      <c r="V20" s="9">
        <v>-56</v>
      </c>
      <c r="W20" s="9">
        <v>-66</v>
      </c>
      <c r="X20" s="9">
        <v>11</v>
      </c>
      <c r="Y20" s="9">
        <v>-1737</v>
      </c>
      <c r="Z20" s="9">
        <v>-664</v>
      </c>
      <c r="AA20" s="9">
        <v>502</v>
      </c>
      <c r="AB20" s="9">
        <v>-27</v>
      </c>
      <c r="AC20" s="9">
        <v>7</v>
      </c>
      <c r="AD20" s="9">
        <v>19549</v>
      </c>
      <c r="AE20" s="9">
        <v>39845</v>
      </c>
    </row>
    <row r="21" spans="1:31" x14ac:dyDescent="0.35">
      <c r="A21" s="8" t="s">
        <v>456</v>
      </c>
      <c r="B21" s="9">
        <v>0</v>
      </c>
      <c r="C21" s="9">
        <v>1042</v>
      </c>
      <c r="D21" s="9">
        <v>318</v>
      </c>
      <c r="E21" s="9">
        <v>-668</v>
      </c>
      <c r="F21" s="9">
        <v>727</v>
      </c>
      <c r="G21" s="9">
        <v>0</v>
      </c>
      <c r="H21" s="9">
        <v>1140</v>
      </c>
      <c r="I21" s="9">
        <v>0</v>
      </c>
      <c r="J21" s="9">
        <v>-1</v>
      </c>
      <c r="K21" s="9">
        <v>-4</v>
      </c>
      <c r="L21" s="9">
        <v>8</v>
      </c>
      <c r="M21" s="9">
        <v>2245</v>
      </c>
      <c r="N21" s="9">
        <v>-4</v>
      </c>
      <c r="O21" s="9">
        <v>16014</v>
      </c>
      <c r="P21" s="9">
        <v>24</v>
      </c>
      <c r="Q21" s="9">
        <v>-68</v>
      </c>
      <c r="R21" s="9">
        <v>945</v>
      </c>
      <c r="S21" s="9">
        <v>-1</v>
      </c>
      <c r="T21" s="9">
        <v>-105</v>
      </c>
      <c r="U21" s="9">
        <v>830</v>
      </c>
      <c r="V21" s="9">
        <v>-68</v>
      </c>
      <c r="W21" s="9">
        <v>-63</v>
      </c>
      <c r="X21" s="9">
        <v>-2</v>
      </c>
      <c r="Y21" s="9">
        <v>-1852</v>
      </c>
      <c r="Z21" s="9">
        <v>-660</v>
      </c>
      <c r="AA21" s="9">
        <v>434</v>
      </c>
      <c r="AB21" s="9">
        <v>-28</v>
      </c>
      <c r="AC21" s="9">
        <v>1</v>
      </c>
      <c r="AD21" s="9">
        <v>20072</v>
      </c>
      <c r="AE21" s="9">
        <v>40276</v>
      </c>
    </row>
    <row r="22" spans="1:31" x14ac:dyDescent="0.35">
      <c r="A22" s="8" t="s">
        <v>457</v>
      </c>
      <c r="B22" s="9">
        <v>0</v>
      </c>
      <c r="C22" s="9">
        <v>1068</v>
      </c>
      <c r="D22" s="9">
        <v>347</v>
      </c>
      <c r="E22" s="9">
        <v>-551</v>
      </c>
      <c r="F22" s="9">
        <v>712</v>
      </c>
      <c r="G22" s="9">
        <v>0</v>
      </c>
      <c r="H22" s="9">
        <v>982</v>
      </c>
      <c r="I22" s="9">
        <v>1</v>
      </c>
      <c r="J22" s="9">
        <v>-3</v>
      </c>
      <c r="K22" s="9">
        <v>0</v>
      </c>
      <c r="L22" s="9">
        <v>7</v>
      </c>
      <c r="M22" s="9">
        <v>2500</v>
      </c>
      <c r="N22" s="9">
        <v>-1</v>
      </c>
      <c r="O22" s="9">
        <v>16822</v>
      </c>
      <c r="P22" s="9">
        <v>21</v>
      </c>
      <c r="Q22" s="9">
        <v>-68</v>
      </c>
      <c r="R22" s="9">
        <v>986</v>
      </c>
      <c r="S22" s="9">
        <v>0</v>
      </c>
      <c r="T22" s="9">
        <v>-199</v>
      </c>
      <c r="U22" s="9">
        <v>851</v>
      </c>
      <c r="V22" s="9">
        <v>-79</v>
      </c>
      <c r="W22" s="9">
        <v>-68</v>
      </c>
      <c r="X22" s="9">
        <v>-22</v>
      </c>
      <c r="Y22" s="9">
        <v>-2040</v>
      </c>
      <c r="Z22" s="9">
        <v>-688</v>
      </c>
      <c r="AA22" s="9">
        <v>667</v>
      </c>
      <c r="AB22" s="9">
        <v>-28</v>
      </c>
      <c r="AC22" s="9">
        <v>0</v>
      </c>
      <c r="AD22" s="9">
        <v>21029</v>
      </c>
      <c r="AE22" s="9">
        <v>42246</v>
      </c>
    </row>
    <row r="23" spans="1:31" x14ac:dyDescent="0.35">
      <c r="A23" s="8" t="s">
        <v>458</v>
      </c>
      <c r="B23" s="9">
        <v>0</v>
      </c>
      <c r="C23" s="9">
        <v>1082</v>
      </c>
      <c r="D23" s="9">
        <v>388</v>
      </c>
      <c r="E23" s="9">
        <v>-465</v>
      </c>
      <c r="F23" s="9">
        <v>631</v>
      </c>
      <c r="G23" s="9">
        <v>0</v>
      </c>
      <c r="H23" s="9">
        <v>916</v>
      </c>
      <c r="I23" s="9">
        <v>1</v>
      </c>
      <c r="J23" s="9">
        <v>-1</v>
      </c>
      <c r="K23" s="9">
        <v>3</v>
      </c>
      <c r="L23" s="9">
        <v>8</v>
      </c>
      <c r="M23" s="9">
        <v>2725</v>
      </c>
      <c r="N23" s="9">
        <v>-1</v>
      </c>
      <c r="O23" s="9">
        <v>17398</v>
      </c>
      <c r="P23" s="9">
        <v>25</v>
      </c>
      <c r="Q23" s="9">
        <v>-70</v>
      </c>
      <c r="R23" s="9">
        <v>1027</v>
      </c>
      <c r="S23" s="9">
        <v>10</v>
      </c>
      <c r="T23" s="9">
        <v>-180</v>
      </c>
      <c r="U23" s="9">
        <v>874</v>
      </c>
      <c r="V23" s="9">
        <v>-83</v>
      </c>
      <c r="W23" s="9">
        <v>-69</v>
      </c>
      <c r="X23" s="9">
        <v>-37</v>
      </c>
      <c r="Y23" s="9">
        <v>-2223</v>
      </c>
      <c r="Z23" s="9">
        <v>-705</v>
      </c>
      <c r="AA23" s="9">
        <v>478</v>
      </c>
      <c r="AB23" s="9">
        <v>-31</v>
      </c>
      <c r="AC23" s="9">
        <v>1</v>
      </c>
      <c r="AD23" s="9">
        <v>21625</v>
      </c>
      <c r="AE23" s="9">
        <v>43327</v>
      </c>
    </row>
    <row r="24" spans="1:31" x14ac:dyDescent="0.35">
      <c r="A24" s="8" t="s">
        <v>459</v>
      </c>
      <c r="B24" s="9">
        <v>0</v>
      </c>
      <c r="C24" s="9">
        <v>1081</v>
      </c>
      <c r="D24" s="9">
        <v>425</v>
      </c>
      <c r="E24" s="9">
        <v>-392</v>
      </c>
      <c r="F24" s="9">
        <v>555</v>
      </c>
      <c r="G24" s="9">
        <v>0</v>
      </c>
      <c r="H24" s="9">
        <v>875</v>
      </c>
      <c r="I24" s="9">
        <v>0</v>
      </c>
      <c r="J24" s="9">
        <v>-2</v>
      </c>
      <c r="K24" s="9">
        <v>4</v>
      </c>
      <c r="L24" s="9">
        <v>6</v>
      </c>
      <c r="M24" s="9">
        <v>2950</v>
      </c>
      <c r="N24" s="9">
        <v>-4</v>
      </c>
      <c r="O24" s="9">
        <v>17984</v>
      </c>
      <c r="P24" s="9">
        <v>26</v>
      </c>
      <c r="Q24" s="9">
        <v>-62</v>
      </c>
      <c r="R24" s="9">
        <v>1048</v>
      </c>
      <c r="S24" s="9">
        <v>9</v>
      </c>
      <c r="T24" s="9">
        <v>-156</v>
      </c>
      <c r="U24" s="9">
        <v>897</v>
      </c>
      <c r="V24" s="9">
        <v>-95</v>
      </c>
      <c r="W24" s="9">
        <v>-70</v>
      </c>
      <c r="X24" s="9">
        <v>-54</v>
      </c>
      <c r="Y24" s="9">
        <v>-2420</v>
      </c>
      <c r="Z24" s="9">
        <v>-723</v>
      </c>
      <c r="AA24" s="9">
        <v>255</v>
      </c>
      <c r="AB24" s="9">
        <v>-28</v>
      </c>
      <c r="AC24" s="9">
        <v>-1</v>
      </c>
      <c r="AD24" s="9">
        <v>22194</v>
      </c>
      <c r="AE24" s="9">
        <v>44302</v>
      </c>
    </row>
    <row r="25" spans="1:31" x14ac:dyDescent="0.35">
      <c r="A25" s="8" t="s">
        <v>460</v>
      </c>
      <c r="B25" s="9">
        <v>0</v>
      </c>
      <c r="C25" s="9">
        <v>1095</v>
      </c>
      <c r="D25" s="9">
        <v>451</v>
      </c>
      <c r="E25" s="9">
        <v>-333</v>
      </c>
      <c r="F25" s="9">
        <v>476</v>
      </c>
      <c r="G25" s="9">
        <v>0</v>
      </c>
      <c r="H25" s="9">
        <v>834</v>
      </c>
      <c r="I25" s="9">
        <v>-2</v>
      </c>
      <c r="J25" s="9">
        <v>-8</v>
      </c>
      <c r="K25" s="9">
        <v>1</v>
      </c>
      <c r="L25" s="9">
        <v>6</v>
      </c>
      <c r="M25" s="9">
        <v>3144</v>
      </c>
      <c r="N25" s="9">
        <v>-4</v>
      </c>
      <c r="O25" s="9">
        <v>18507</v>
      </c>
      <c r="P25" s="9">
        <v>23</v>
      </c>
      <c r="Q25" s="9">
        <v>-69</v>
      </c>
      <c r="R25" s="9">
        <v>1056</v>
      </c>
      <c r="S25" s="9">
        <v>6</v>
      </c>
      <c r="T25" s="9">
        <v>-143</v>
      </c>
      <c r="U25" s="9">
        <v>923</v>
      </c>
      <c r="V25" s="9">
        <v>-103</v>
      </c>
      <c r="W25" s="9">
        <v>-77</v>
      </c>
      <c r="X25" s="9">
        <v>-69</v>
      </c>
      <c r="Y25" s="9">
        <v>-2614</v>
      </c>
      <c r="Z25" s="9">
        <v>-762</v>
      </c>
      <c r="AA25" s="9">
        <v>49</v>
      </c>
      <c r="AB25" s="9">
        <v>-27</v>
      </c>
      <c r="AC25" s="9">
        <v>0</v>
      </c>
      <c r="AD25" s="9">
        <v>22757</v>
      </c>
      <c r="AE25" s="9">
        <v>45117</v>
      </c>
    </row>
    <row r="26" spans="1:31" x14ac:dyDescent="0.35">
      <c r="A26" s="8" t="s">
        <v>461</v>
      </c>
      <c r="B26" s="9">
        <v>0</v>
      </c>
      <c r="C26" s="9">
        <v>1092</v>
      </c>
      <c r="D26" s="9">
        <v>483</v>
      </c>
      <c r="E26" s="9">
        <v>-285</v>
      </c>
      <c r="F26" s="9">
        <v>424</v>
      </c>
      <c r="G26" s="9">
        <v>0</v>
      </c>
      <c r="H26" s="9">
        <v>797</v>
      </c>
      <c r="I26" s="9">
        <v>0</v>
      </c>
      <c r="J26" s="9">
        <v>1</v>
      </c>
      <c r="K26" s="9">
        <v>1</v>
      </c>
      <c r="L26" s="9">
        <v>6</v>
      </c>
      <c r="M26" s="9">
        <v>3358</v>
      </c>
      <c r="N26" s="9">
        <v>-5</v>
      </c>
      <c r="O26" s="9">
        <v>19036</v>
      </c>
      <c r="P26" s="9">
        <v>32</v>
      </c>
      <c r="Q26" s="9">
        <v>-58</v>
      </c>
      <c r="R26" s="9">
        <v>1057</v>
      </c>
      <c r="S26" s="9">
        <v>11</v>
      </c>
      <c r="T26" s="9">
        <v>-131</v>
      </c>
      <c r="U26" s="9">
        <v>949</v>
      </c>
      <c r="V26" s="9">
        <v>-109</v>
      </c>
      <c r="W26" s="9">
        <v>-73</v>
      </c>
      <c r="X26" s="9">
        <v>-82</v>
      </c>
      <c r="Y26" s="9">
        <v>-2815</v>
      </c>
      <c r="Z26" s="9">
        <v>-785</v>
      </c>
      <c r="AA26" s="9">
        <v>-69</v>
      </c>
      <c r="AB26" s="9">
        <v>-24</v>
      </c>
      <c r="AC26" s="9">
        <v>0</v>
      </c>
      <c r="AD26" s="9">
        <v>23306</v>
      </c>
      <c r="AE26" s="9">
        <v>46117</v>
      </c>
    </row>
    <row r="27" spans="1:31" x14ac:dyDescent="0.35">
      <c r="A27" s="8" t="s">
        <v>462</v>
      </c>
      <c r="B27" s="9">
        <v>0</v>
      </c>
      <c r="C27" s="9">
        <v>1082</v>
      </c>
      <c r="D27" s="9">
        <v>520</v>
      </c>
      <c r="E27" s="9">
        <v>-242</v>
      </c>
      <c r="F27" s="9">
        <v>371</v>
      </c>
      <c r="G27" s="9">
        <v>0</v>
      </c>
      <c r="H27" s="9">
        <v>764</v>
      </c>
      <c r="I27" s="9">
        <v>-4</v>
      </c>
      <c r="J27" s="9">
        <v>-4</v>
      </c>
      <c r="K27" s="9">
        <v>1</v>
      </c>
      <c r="L27" s="9">
        <v>5</v>
      </c>
      <c r="M27" s="9">
        <v>3570</v>
      </c>
      <c r="N27" s="9">
        <v>-8</v>
      </c>
      <c r="O27" s="9">
        <v>19641</v>
      </c>
      <c r="P27" s="9">
        <v>25</v>
      </c>
      <c r="Q27" s="9">
        <v>-57</v>
      </c>
      <c r="R27" s="9">
        <v>1042</v>
      </c>
      <c r="S27" s="9">
        <v>8</v>
      </c>
      <c r="T27" s="9">
        <v>-124</v>
      </c>
      <c r="U27" s="9">
        <v>970</v>
      </c>
      <c r="V27" s="9">
        <v>-118</v>
      </c>
      <c r="W27" s="9">
        <v>-80</v>
      </c>
      <c r="X27" s="9">
        <v>-96</v>
      </c>
      <c r="Y27" s="9">
        <v>-3041</v>
      </c>
      <c r="Z27" s="9">
        <v>-814</v>
      </c>
      <c r="AA27" s="9">
        <v>-134</v>
      </c>
      <c r="AB27" s="9">
        <v>-24</v>
      </c>
      <c r="AC27" s="9">
        <v>0</v>
      </c>
      <c r="AD27" s="9">
        <v>23939</v>
      </c>
      <c r="AE27" s="9">
        <v>47192</v>
      </c>
    </row>
    <row r="28" spans="1:31" x14ac:dyDescent="0.35">
      <c r="A28" s="8" t="s">
        <v>463</v>
      </c>
      <c r="B28" s="9">
        <v>0</v>
      </c>
      <c r="C28" s="9">
        <v>1074</v>
      </c>
      <c r="D28" s="9">
        <v>544</v>
      </c>
      <c r="E28" s="9">
        <v>-218</v>
      </c>
      <c r="F28" s="9">
        <v>349</v>
      </c>
      <c r="G28" s="9">
        <v>0</v>
      </c>
      <c r="H28" s="9">
        <v>738</v>
      </c>
      <c r="I28" s="9">
        <v>-3</v>
      </c>
      <c r="J28" s="9">
        <v>-7</v>
      </c>
      <c r="K28" s="9">
        <v>-2</v>
      </c>
      <c r="L28" s="9">
        <v>5</v>
      </c>
      <c r="M28" s="9">
        <v>3783</v>
      </c>
      <c r="N28" s="9">
        <v>0</v>
      </c>
      <c r="O28" s="9">
        <v>20262</v>
      </c>
      <c r="P28" s="9">
        <v>27</v>
      </c>
      <c r="Q28" s="9">
        <v>-64</v>
      </c>
      <c r="R28" s="9">
        <v>1016</v>
      </c>
      <c r="S28" s="9">
        <v>11</v>
      </c>
      <c r="T28" s="9">
        <v>-122</v>
      </c>
      <c r="U28" s="9">
        <v>1007</v>
      </c>
      <c r="V28" s="9">
        <v>-126</v>
      </c>
      <c r="W28" s="9">
        <v>-82</v>
      </c>
      <c r="X28" s="9">
        <v>-104</v>
      </c>
      <c r="Y28" s="9">
        <v>-3271</v>
      </c>
      <c r="Z28" s="9">
        <v>-834</v>
      </c>
      <c r="AA28" s="9">
        <v>-226</v>
      </c>
      <c r="AB28" s="9">
        <v>-29</v>
      </c>
      <c r="AC28" s="9">
        <v>0</v>
      </c>
      <c r="AD28" s="9">
        <v>24576</v>
      </c>
      <c r="AE28" s="9">
        <v>48304</v>
      </c>
    </row>
    <row r="29" spans="1:31" x14ac:dyDescent="0.35">
      <c r="A29" s="8" t="s">
        <v>464</v>
      </c>
      <c r="B29" s="9">
        <v>0</v>
      </c>
      <c r="C29" s="9">
        <v>1057</v>
      </c>
      <c r="D29" s="9">
        <v>564</v>
      </c>
      <c r="E29" s="9">
        <v>-189</v>
      </c>
      <c r="F29" s="9">
        <v>310</v>
      </c>
      <c r="G29" s="9">
        <v>0</v>
      </c>
      <c r="H29" s="9">
        <v>698</v>
      </c>
      <c r="I29" s="9">
        <v>1</v>
      </c>
      <c r="J29" s="9">
        <v>-6</v>
      </c>
      <c r="K29" s="9">
        <v>4</v>
      </c>
      <c r="L29" s="9">
        <v>7</v>
      </c>
      <c r="M29" s="9">
        <v>3981</v>
      </c>
      <c r="N29" s="9">
        <v>-1</v>
      </c>
      <c r="O29" s="9">
        <v>20720</v>
      </c>
      <c r="P29" s="9">
        <v>34</v>
      </c>
      <c r="Q29" s="9">
        <v>-62</v>
      </c>
      <c r="R29" s="9">
        <v>976</v>
      </c>
      <c r="S29" s="9">
        <v>16</v>
      </c>
      <c r="T29" s="9">
        <v>-126</v>
      </c>
      <c r="U29" s="9">
        <v>1038</v>
      </c>
      <c r="V29" s="9">
        <v>-135</v>
      </c>
      <c r="W29" s="9">
        <v>-81</v>
      </c>
      <c r="X29" s="9">
        <v>-108</v>
      </c>
      <c r="Y29" s="9">
        <v>-3489</v>
      </c>
      <c r="Z29" s="9">
        <v>-874</v>
      </c>
      <c r="AA29" s="9">
        <v>-295</v>
      </c>
      <c r="AB29" s="9">
        <v>-25</v>
      </c>
      <c r="AC29" s="9">
        <v>0</v>
      </c>
      <c r="AD29" s="9">
        <v>25052</v>
      </c>
      <c r="AE29" s="9">
        <v>49067</v>
      </c>
    </row>
    <row r="30" spans="1:31" x14ac:dyDescent="0.35">
      <c r="A30" s="8" t="s">
        <v>465</v>
      </c>
      <c r="B30" s="9">
        <v>0</v>
      </c>
      <c r="C30" s="9">
        <v>1025</v>
      </c>
      <c r="D30" s="9">
        <v>591</v>
      </c>
      <c r="E30" s="9">
        <v>-168</v>
      </c>
      <c r="F30" s="9">
        <v>285</v>
      </c>
      <c r="G30" s="9">
        <v>0</v>
      </c>
      <c r="H30" s="9">
        <v>666</v>
      </c>
      <c r="I30" s="9">
        <v>-4</v>
      </c>
      <c r="J30" s="9">
        <v>-9</v>
      </c>
      <c r="K30" s="9">
        <v>0</v>
      </c>
      <c r="L30" s="9">
        <v>6</v>
      </c>
      <c r="M30" s="9">
        <v>4166</v>
      </c>
      <c r="N30" s="9">
        <v>-2</v>
      </c>
      <c r="O30" s="9">
        <v>21048</v>
      </c>
      <c r="P30" s="9">
        <v>34</v>
      </c>
      <c r="Q30" s="9">
        <v>-63</v>
      </c>
      <c r="R30" s="9">
        <v>933</v>
      </c>
      <c r="S30" s="9">
        <v>16</v>
      </c>
      <c r="T30" s="9">
        <v>-144</v>
      </c>
      <c r="U30" s="9">
        <v>1074</v>
      </c>
      <c r="V30" s="9">
        <v>-147</v>
      </c>
      <c r="W30" s="9">
        <v>-85</v>
      </c>
      <c r="X30" s="9">
        <v>-112</v>
      </c>
      <c r="Y30" s="9">
        <v>-3689</v>
      </c>
      <c r="Z30" s="9">
        <v>-892</v>
      </c>
      <c r="AA30" s="9">
        <v>-348</v>
      </c>
      <c r="AB30" s="9">
        <v>-26</v>
      </c>
      <c r="AC30" s="9">
        <v>1</v>
      </c>
      <c r="AD30" s="9">
        <v>25393</v>
      </c>
      <c r="AE30" s="9">
        <v>49549</v>
      </c>
    </row>
    <row r="31" spans="1:31" x14ac:dyDescent="0.35">
      <c r="A31" s="8" t="s">
        <v>466</v>
      </c>
      <c r="B31" s="9">
        <v>0</v>
      </c>
      <c r="C31" s="9">
        <v>1007</v>
      </c>
      <c r="D31" s="9">
        <v>615</v>
      </c>
      <c r="E31" s="9">
        <v>-145</v>
      </c>
      <c r="F31" s="9">
        <v>273</v>
      </c>
      <c r="G31" s="9">
        <v>0</v>
      </c>
      <c r="H31" s="9">
        <v>655</v>
      </c>
      <c r="I31" s="9">
        <v>-2</v>
      </c>
      <c r="J31" s="9">
        <v>-7</v>
      </c>
      <c r="K31" s="9">
        <v>3</v>
      </c>
      <c r="L31" s="9">
        <v>9</v>
      </c>
      <c r="M31" s="9">
        <v>4383</v>
      </c>
      <c r="N31" s="9">
        <v>-2</v>
      </c>
      <c r="O31" s="9">
        <v>21564</v>
      </c>
      <c r="P31" s="9">
        <v>33</v>
      </c>
      <c r="Q31" s="9">
        <v>-55</v>
      </c>
      <c r="R31" s="9">
        <v>902</v>
      </c>
      <c r="S31" s="9">
        <v>23</v>
      </c>
      <c r="T31" s="9">
        <v>-129</v>
      </c>
      <c r="U31" s="9">
        <v>1113</v>
      </c>
      <c r="V31" s="9">
        <v>-150</v>
      </c>
      <c r="W31" s="9">
        <v>-82</v>
      </c>
      <c r="X31" s="9">
        <v>-121</v>
      </c>
      <c r="Y31" s="9">
        <v>-3917</v>
      </c>
      <c r="Z31" s="9">
        <v>-912</v>
      </c>
      <c r="AA31" s="9">
        <v>-446</v>
      </c>
      <c r="AB31" s="9">
        <v>-18</v>
      </c>
      <c r="AC31" s="9">
        <v>5</v>
      </c>
      <c r="AD31" s="9">
        <v>25912</v>
      </c>
      <c r="AE31" s="9">
        <v>50511</v>
      </c>
    </row>
    <row r="32" spans="1:31" x14ac:dyDescent="0.35">
      <c r="A32" s="8" t="s">
        <v>467</v>
      </c>
      <c r="B32" s="9">
        <v>0</v>
      </c>
      <c r="C32" s="9">
        <v>967</v>
      </c>
      <c r="D32" s="9">
        <v>621</v>
      </c>
      <c r="E32" s="9">
        <v>-141</v>
      </c>
      <c r="F32" s="9">
        <v>242</v>
      </c>
      <c r="G32" s="9">
        <v>0</v>
      </c>
      <c r="H32" s="9">
        <v>620</v>
      </c>
      <c r="I32" s="9">
        <v>-3</v>
      </c>
      <c r="J32" s="9">
        <v>-9</v>
      </c>
      <c r="K32" s="9">
        <v>4</v>
      </c>
      <c r="L32" s="9">
        <v>6</v>
      </c>
      <c r="M32" s="9">
        <v>4550</v>
      </c>
      <c r="N32" s="9">
        <v>-3</v>
      </c>
      <c r="O32" s="9">
        <v>21898</v>
      </c>
      <c r="P32" s="9">
        <v>37</v>
      </c>
      <c r="Q32" s="9">
        <v>-47</v>
      </c>
      <c r="R32" s="9">
        <v>865</v>
      </c>
      <c r="S32" s="9">
        <v>31</v>
      </c>
      <c r="T32" s="9">
        <v>-124</v>
      </c>
      <c r="U32" s="9">
        <v>1143</v>
      </c>
      <c r="V32" s="9">
        <v>-166</v>
      </c>
      <c r="W32" s="9">
        <v>-86</v>
      </c>
      <c r="X32" s="9">
        <v>-126</v>
      </c>
      <c r="Y32" s="9">
        <v>-4123</v>
      </c>
      <c r="Z32" s="9">
        <v>-953</v>
      </c>
      <c r="AA32" s="9">
        <v>-556</v>
      </c>
      <c r="AB32" s="9">
        <v>-22</v>
      </c>
      <c r="AC32" s="9">
        <v>1</v>
      </c>
      <c r="AD32" s="9">
        <v>26219</v>
      </c>
      <c r="AE32" s="9">
        <v>50845</v>
      </c>
    </row>
    <row r="33" spans="1:31" x14ac:dyDescent="0.35">
      <c r="A33" s="8" t="s">
        <v>468</v>
      </c>
      <c r="B33" s="9">
        <v>0</v>
      </c>
      <c r="C33" s="9">
        <v>922</v>
      </c>
      <c r="D33" s="9">
        <v>636</v>
      </c>
      <c r="E33" s="9">
        <v>-126</v>
      </c>
      <c r="F33" s="9">
        <v>237</v>
      </c>
      <c r="G33" s="9">
        <v>0</v>
      </c>
      <c r="H33" s="9">
        <v>590</v>
      </c>
      <c r="I33" s="9">
        <v>-1</v>
      </c>
      <c r="J33" s="9">
        <v>-8</v>
      </c>
      <c r="K33" s="9">
        <v>3</v>
      </c>
      <c r="L33" s="9">
        <v>7</v>
      </c>
      <c r="M33" s="9">
        <v>4756</v>
      </c>
      <c r="N33" s="9">
        <v>-5</v>
      </c>
      <c r="O33" s="9">
        <v>22421</v>
      </c>
      <c r="P33" s="9">
        <v>39</v>
      </c>
      <c r="Q33" s="9">
        <v>3</v>
      </c>
      <c r="R33" s="9">
        <v>837</v>
      </c>
      <c r="S33" s="9">
        <v>28</v>
      </c>
      <c r="T33" s="9">
        <v>-128</v>
      </c>
      <c r="U33" s="9">
        <v>1183</v>
      </c>
      <c r="V33" s="9">
        <v>-178</v>
      </c>
      <c r="W33" s="9">
        <v>-88</v>
      </c>
      <c r="X33" s="9">
        <v>-128</v>
      </c>
      <c r="Y33" s="9">
        <v>-4348</v>
      </c>
      <c r="Z33" s="9">
        <v>-978</v>
      </c>
      <c r="AA33" s="9">
        <v>-581</v>
      </c>
      <c r="AB33" s="9">
        <v>-18</v>
      </c>
      <c r="AC33" s="9">
        <v>0</v>
      </c>
      <c r="AD33" s="9">
        <v>26813</v>
      </c>
      <c r="AE33" s="9">
        <v>51888</v>
      </c>
    </row>
    <row r="34" spans="1:31" x14ac:dyDescent="0.35">
      <c r="A34" s="8" t="s">
        <v>469</v>
      </c>
      <c r="B34" s="9">
        <v>0</v>
      </c>
      <c r="C34" s="9">
        <v>879</v>
      </c>
      <c r="D34" s="9">
        <v>649</v>
      </c>
      <c r="E34" s="9">
        <v>-119</v>
      </c>
      <c r="F34" s="9">
        <v>223</v>
      </c>
      <c r="G34" s="9">
        <v>0</v>
      </c>
      <c r="H34" s="9">
        <v>557</v>
      </c>
      <c r="I34" s="9">
        <v>-2</v>
      </c>
      <c r="J34" s="9">
        <v>-13</v>
      </c>
      <c r="K34" s="9">
        <v>0</v>
      </c>
      <c r="L34" s="9">
        <v>6</v>
      </c>
      <c r="M34" s="9">
        <v>4968</v>
      </c>
      <c r="N34" s="9">
        <v>-1</v>
      </c>
      <c r="O34" s="9">
        <v>22936</v>
      </c>
      <c r="P34" s="9">
        <v>42</v>
      </c>
      <c r="Q34" s="9">
        <v>98</v>
      </c>
      <c r="R34" s="9">
        <v>788</v>
      </c>
      <c r="S34" s="9">
        <v>29</v>
      </c>
      <c r="T34" s="9">
        <v>-135</v>
      </c>
      <c r="U34" s="9">
        <v>1227</v>
      </c>
      <c r="V34" s="9">
        <v>-181</v>
      </c>
      <c r="W34" s="9">
        <v>-91</v>
      </c>
      <c r="X34" s="9">
        <v>-133</v>
      </c>
      <c r="Y34" s="9">
        <v>-4572</v>
      </c>
      <c r="Z34" s="9">
        <v>-1018</v>
      </c>
      <c r="AA34" s="9">
        <v>-594</v>
      </c>
      <c r="AB34" s="9">
        <v>-14</v>
      </c>
      <c r="AC34" s="9">
        <v>2</v>
      </c>
      <c r="AD34" s="9">
        <v>27417</v>
      </c>
      <c r="AE34" s="9">
        <v>52948</v>
      </c>
    </row>
    <row r="35" spans="1:31" x14ac:dyDescent="0.35">
      <c r="A35" s="8" t="s">
        <v>470</v>
      </c>
      <c r="B35" s="9">
        <v>0</v>
      </c>
      <c r="C35" s="9">
        <v>839</v>
      </c>
      <c r="D35" s="9">
        <v>643</v>
      </c>
      <c r="E35" s="9">
        <v>-110</v>
      </c>
      <c r="F35" s="9">
        <v>220</v>
      </c>
      <c r="G35" s="9">
        <v>0</v>
      </c>
      <c r="H35" s="9">
        <v>517</v>
      </c>
      <c r="I35" s="9">
        <v>0</v>
      </c>
      <c r="J35" s="9">
        <v>-7</v>
      </c>
      <c r="K35" s="9">
        <v>2</v>
      </c>
      <c r="L35" s="9">
        <v>6</v>
      </c>
      <c r="M35" s="9">
        <v>5187</v>
      </c>
      <c r="N35" s="9">
        <v>-4</v>
      </c>
      <c r="O35" s="9">
        <v>23422</v>
      </c>
      <c r="P35" s="9">
        <v>42</v>
      </c>
      <c r="Q35" s="9">
        <v>197</v>
      </c>
      <c r="R35" s="9">
        <v>755</v>
      </c>
      <c r="S35" s="9">
        <v>31</v>
      </c>
      <c r="T35" s="9">
        <v>-143</v>
      </c>
      <c r="U35" s="9">
        <v>1270</v>
      </c>
      <c r="V35" s="9">
        <v>-194</v>
      </c>
      <c r="W35" s="9">
        <v>-91</v>
      </c>
      <c r="X35" s="9">
        <v>-139</v>
      </c>
      <c r="Y35" s="9">
        <v>-4822</v>
      </c>
      <c r="Z35" s="9">
        <v>-1040</v>
      </c>
      <c r="AA35" s="9">
        <v>-574</v>
      </c>
      <c r="AB35" s="9">
        <v>-13</v>
      </c>
      <c r="AC35" s="9">
        <v>1</v>
      </c>
      <c r="AD35" s="9">
        <v>27987</v>
      </c>
      <c r="AE35" s="9">
        <v>53982</v>
      </c>
    </row>
    <row r="36" spans="1:3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51.75" customHeight="1" x14ac:dyDescent="0.35">
      <c r="A41" s="11"/>
      <c r="B41" s="12" t="str">
        <f>B4</f>
        <v>DisabledPolicyGroup=None</v>
      </c>
      <c r="C41" s="12" t="str">
        <f>C4</f>
        <v>DisabledPolicyGroup=Passenger Car ZEV Sales Standard</v>
      </c>
      <c r="D41" s="12" t="str">
        <f t="shared" ref="D41:AC41" si="0">D4</f>
        <v>DisabledPolicyGroup=California HDV Rules</v>
      </c>
      <c r="E41" s="12" t="str">
        <f t="shared" si="0"/>
        <v>DisabledPolicyGroup=Power Sector Coal Regs</v>
      </c>
      <c r="F41" s="12" t="str">
        <f t="shared" si="0"/>
        <v>DisabledPolicyGroup=Power Sector Gas Regs</v>
      </c>
      <c r="G41" s="12" t="str">
        <f t="shared" si="0"/>
        <v xml:space="preserve">DisabledPolicyGroup=EV Charger Deployment </v>
      </c>
      <c r="H41" s="12" t="str">
        <f t="shared" si="0"/>
        <v>DisabledPolicyGroup=Grid Flexibility</v>
      </c>
      <c r="I41" s="12" t="str">
        <f t="shared" si="0"/>
        <v>DisabledPolicyGroup=Afforestation and Reforestation</v>
      </c>
      <c r="J41" s="12" t="str">
        <f t="shared" si="0"/>
        <v>DisabledPolicyGroup=Cement Clinker Substitution</v>
      </c>
      <c r="K41" s="12" t="str">
        <f t="shared" si="0"/>
        <v>DisabledPolicyGroup=Cropland Measures</v>
      </c>
      <c r="L41" s="12" t="str">
        <f t="shared" si="0"/>
        <v>DisabledPolicyGroup=F-Gas Policies</v>
      </c>
      <c r="M41" s="12" t="str">
        <f t="shared" si="0"/>
        <v>DisabledPolicyGroup=Hydrogen Electrolysis</v>
      </c>
      <c r="N41" s="12" t="str">
        <f t="shared" si="0"/>
        <v>DisabledPolicyGroup=Forest Management</v>
      </c>
      <c r="O41" s="12" t="str">
        <f t="shared" si="0"/>
        <v>DisabledPolicyGroup=Industrial Fuel Switching</v>
      </c>
      <c r="P41" s="12" t="str">
        <f t="shared" si="0"/>
        <v>DisabledPolicyGroup=Livestock Measures</v>
      </c>
      <c r="Q41" s="12" t="str">
        <f t="shared" si="0"/>
        <v>DisabledPolicyGroup=Methane Capture and Destruction</v>
      </c>
      <c r="R41" s="12" t="str">
        <f t="shared" si="0"/>
        <v>DisabledPolicyGroup=Building Electrification</v>
      </c>
      <c r="S41" s="12" t="str">
        <f t="shared" si="0"/>
        <v>DisabledPolicyGroup=Industrial CCS</v>
      </c>
      <c r="T41" s="12" t="str">
        <f t="shared" si="0"/>
        <v>DisabledPolicyGroup=Electricity PTC/ITC</v>
      </c>
      <c r="U41" s="12" t="str">
        <f t="shared" si="0"/>
        <v>DisabledPolicyGroup=Passenger Mode Shifting</v>
      </c>
      <c r="V41" s="12" t="str">
        <f t="shared" si="0"/>
        <v>DisabledPolicyGroup=Freight Logistics</v>
      </c>
      <c r="W41" s="12" t="str">
        <f t="shared" si="0"/>
        <v>DisabledPolicyGroup=Reduction in Industry Product Demand</v>
      </c>
      <c r="X41" s="12" t="str">
        <f t="shared" si="0"/>
        <v>DisabledPolicyGroup=Fuel Economy Standards</v>
      </c>
      <c r="Y41" s="12" t="str">
        <f t="shared" si="0"/>
        <v>DisabledPolicyGroup=Industrial Energy Efficiency Standards</v>
      </c>
      <c r="Z41" s="12" t="str">
        <f t="shared" si="0"/>
        <v>DisabledPolicyGroup=Building Codes and Appliance Standards</v>
      </c>
      <c r="AA41" s="12" t="str">
        <f t="shared" si="0"/>
        <v>DisabledPolicyGroup=100% Clean Electricity Standard</v>
      </c>
      <c r="AB41" s="12" t="str">
        <f t="shared" si="0"/>
        <v>DisabledPolicyGroup=Building Retrofitting</v>
      </c>
      <c r="AC41" s="12" t="str">
        <f t="shared" si="0"/>
        <v>DisabledPolicyGroup=Subsidy for Elec Production - Nuclear</v>
      </c>
      <c r="AD41" s="9"/>
      <c r="AE41" s="9"/>
    </row>
    <row r="42" spans="1:31" ht="15.5" x14ac:dyDescent="0.3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POS</v>
      </c>
      <c r="G42" s="14" t="str">
        <f t="shared" si="1"/>
        <v>POS</v>
      </c>
      <c r="H42" s="14" t="str">
        <f t="shared" si="1"/>
        <v>POS</v>
      </c>
      <c r="I42" s="14" t="str">
        <f t="shared" si="1"/>
        <v>POS</v>
      </c>
      <c r="J42" s="14" t="str">
        <f t="shared" si="1"/>
        <v>NEG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NEG</v>
      </c>
      <c r="O42" s="14" t="str">
        <f t="shared" si="1"/>
        <v>POS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NEG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NEG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NEG</v>
      </c>
      <c r="AB42" s="14" t="str">
        <f t="shared" si="1"/>
        <v>NEG</v>
      </c>
      <c r="AC42" s="14" t="str">
        <f t="shared" si="1"/>
        <v>POS</v>
      </c>
      <c r="AD42" s="9"/>
      <c r="AE42" s="9"/>
    </row>
    <row r="43" spans="1:31" ht="15.5" x14ac:dyDescent="0.3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str">
        <f>INDEX(US_Pivot!$34:$34,MATCH(Summary!D4,US_Pivot!$2:$2,0))</f>
        <v>POS</v>
      </c>
      <c r="E43" s="14" t="str">
        <f>INDEX(US_Pivot!$34:$34,MATCH(Summary!E4,US_Pivot!$2:$2,0))</f>
        <v>POS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str">
        <f>INDEX(US_Pivot!$34:$34,MATCH(Summary!O4,US_Pivot!$2:$2,0))</f>
        <v>POS</v>
      </c>
      <c r="P43" s="14" t="str">
        <f>INDEX(US_Pivot!$34:$34,MATCH(Summary!P4,US_Pivot!$2:$2,0))</f>
        <v>POS</v>
      </c>
      <c r="Q43" s="14" t="str">
        <f>INDEX(US_Pivot!$34:$34,MATCH(Summary!Q4,US_Pivot!$2:$2,0))</f>
        <v>POS</v>
      </c>
      <c r="R43" s="14" t="str">
        <f>INDEX(US_Pivot!$34:$34,MATCH(Summary!R4,US_Pivot!$2:$2,0))</f>
        <v>POS</v>
      </c>
      <c r="S43" s="14" t="str">
        <f>INDEX(US_Pivot!$34:$34,MATCH(Summary!S4,US_Pivot!$2:$2,0))</f>
        <v>POS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str">
        <f>INDEX(US_Pivot!$34:$34,MATCH(Summary!X4,US_Pivot!$2:$2,0))</f>
        <v>NEG</v>
      </c>
      <c r="Y43" s="14" t="str">
        <f>INDEX(US_Pivot!$34:$34,MATCH(Summary!Y4,US_Pivot!$2:$2,0))</f>
        <v>NEG</v>
      </c>
      <c r="Z43" s="14" t="str">
        <f>INDEX(US_Pivot!$34:$34,MATCH(Summary!Z4,US_Pivot!$2:$2,0))</f>
        <v>NEG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POS</v>
      </c>
      <c r="AD43" s="9"/>
      <c r="AE43" s="9"/>
    </row>
    <row r="44" spans="1:31" ht="15.5" x14ac:dyDescent="0.35">
      <c r="A44" s="14"/>
      <c r="B44" s="14" t="b">
        <f>B42=B43</f>
        <v>1</v>
      </c>
      <c r="C44" s="14" t="b">
        <f t="shared" ref="C44:AC44" si="2">C42=C43</f>
        <v>1</v>
      </c>
      <c r="D44" s="14" t="b">
        <f t="shared" si="2"/>
        <v>1</v>
      </c>
      <c r="E44" s="14" t="b">
        <f t="shared" si="2"/>
        <v>0</v>
      </c>
      <c r="F44" s="14" t="b">
        <f t="shared" si="2"/>
        <v>1</v>
      </c>
      <c r="G44" s="14" t="b">
        <f t="shared" si="2"/>
        <v>1</v>
      </c>
      <c r="H44" s="14" t="b">
        <f t="shared" si="2"/>
        <v>0</v>
      </c>
      <c r="I44" s="14" t="b">
        <f t="shared" si="2"/>
        <v>1</v>
      </c>
      <c r="J44" s="14" t="b">
        <f t="shared" si="2"/>
        <v>1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b">
        <f t="shared" si="2"/>
        <v>1</v>
      </c>
      <c r="P44" s="14" t="b">
        <f t="shared" si="2"/>
        <v>1</v>
      </c>
      <c r="Q44" s="14" t="b">
        <f t="shared" si="2"/>
        <v>1</v>
      </c>
      <c r="R44" s="14" t="b">
        <f t="shared" si="2"/>
        <v>1</v>
      </c>
      <c r="S44" s="14" t="b">
        <f t="shared" si="2"/>
        <v>1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b">
        <f t="shared" si="2"/>
        <v>1</v>
      </c>
      <c r="Y44" s="14" t="b">
        <f t="shared" si="2"/>
        <v>1</v>
      </c>
      <c r="Z44" s="14" t="b">
        <f t="shared" si="2"/>
        <v>1</v>
      </c>
      <c r="AA44" s="14" t="b">
        <f t="shared" si="2"/>
        <v>0</v>
      </c>
      <c r="AB44" s="14" t="b">
        <f t="shared" si="2"/>
        <v>1</v>
      </c>
      <c r="AC44" s="14" t="b">
        <f t="shared" si="2"/>
        <v>1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sheetPr>
    <tabColor theme="3" tint="0.39997558519241921"/>
  </sheetPr>
  <dimension ref="A1:AF30"/>
  <sheetViews>
    <sheetView workbookViewId="0">
      <selection activeCell="A8" sqref="A8"/>
    </sheetView>
  </sheetViews>
  <sheetFormatPr defaultRowHeight="14.5" x14ac:dyDescent="0.35"/>
  <cols>
    <col min="1" max="1" width="85.453125" customWidth="1"/>
  </cols>
  <sheetData>
    <row r="1" spans="1:32" x14ac:dyDescent="0.3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State_ContributionTestResults!B2</f>
        <v>DisabledPolicyGroup=None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35">
      <c r="A3" t="str">
        <f>State_ContributionTestResults!B3</f>
        <v>DisabledPolicyGroup=Passenger Car ZEV Sales Standard</v>
      </c>
      <c r="B3">
        <f>(State_ContributionTestResults!D3-State_ContributionTestResults!D$2)*-1</f>
        <v>0</v>
      </c>
      <c r="C3">
        <f>(State_ContributionTestResults!E3-State_ContributionTestResults!E$2)*-1</f>
        <v>-27</v>
      </c>
      <c r="D3">
        <f>(State_ContributionTestResults!F3-State_ContributionTestResults!F$2)*-1</f>
        <v>-76</v>
      </c>
      <c r="E3">
        <f>(State_ContributionTestResults!G3-State_ContributionTestResults!G$2)*-1</f>
        <v>-82</v>
      </c>
      <c r="F3">
        <f>(State_ContributionTestResults!H3-State_ContributionTestResults!H$2)*-1</f>
        <v>-56</v>
      </c>
      <c r="G3">
        <f>(State_ContributionTestResults!I3-State_ContributionTestResults!I$2)*-1</f>
        <v>7</v>
      </c>
      <c r="H3">
        <f>(State_ContributionTestResults!J3-State_ContributionTestResults!J$2)*-1</f>
        <v>88</v>
      </c>
      <c r="I3">
        <f>(State_ContributionTestResults!K3-State_ContributionTestResults!K$2)*-1</f>
        <v>187</v>
      </c>
      <c r="J3">
        <f>(State_ContributionTestResults!L3-State_ContributionTestResults!L$2)*-1</f>
        <v>308</v>
      </c>
      <c r="K3">
        <f>(State_ContributionTestResults!M3-State_ContributionTestResults!M$2)*-1</f>
        <v>398</v>
      </c>
      <c r="L3">
        <f>(State_ContributionTestResults!N3-State_ContributionTestResults!N$2)*-1</f>
        <v>496</v>
      </c>
      <c r="M3">
        <f>(State_ContributionTestResults!O3-State_ContributionTestResults!O$2)*-1</f>
        <v>586</v>
      </c>
      <c r="N3">
        <f>(State_ContributionTestResults!P3-State_ContributionTestResults!P$2)*-1</f>
        <v>675</v>
      </c>
      <c r="O3">
        <f>(State_ContributionTestResults!Q3-State_ContributionTestResults!Q$2)*-1</f>
        <v>800</v>
      </c>
      <c r="P3">
        <f>(State_ContributionTestResults!R3-State_ContributionTestResults!R$2)*-1</f>
        <v>914</v>
      </c>
      <c r="Q3">
        <f>(State_ContributionTestResults!S3-State_ContributionTestResults!S$2)*-1</f>
        <v>1005</v>
      </c>
      <c r="R3">
        <f>(State_ContributionTestResults!T3-State_ContributionTestResults!T$2)*-1</f>
        <v>1042</v>
      </c>
      <c r="S3">
        <f>(State_ContributionTestResults!U3-State_ContributionTestResults!U$2)*-1</f>
        <v>1068</v>
      </c>
      <c r="T3">
        <f>(State_ContributionTestResults!V3-State_ContributionTestResults!V$2)*-1</f>
        <v>1082</v>
      </c>
      <c r="U3">
        <f>(State_ContributionTestResults!W3-State_ContributionTestResults!W$2)*-1</f>
        <v>1081</v>
      </c>
      <c r="V3">
        <f>(State_ContributionTestResults!X3-State_ContributionTestResults!X$2)*-1</f>
        <v>1095</v>
      </c>
      <c r="W3">
        <f>(State_ContributionTestResults!Y3-State_ContributionTestResults!Y$2)*-1</f>
        <v>1092</v>
      </c>
      <c r="X3">
        <f>(State_ContributionTestResults!Z3-State_ContributionTestResults!Z$2)*-1</f>
        <v>1082</v>
      </c>
      <c r="Y3">
        <f>(State_ContributionTestResults!AA3-State_ContributionTestResults!AA$2)*-1</f>
        <v>1074</v>
      </c>
      <c r="Z3">
        <f>(State_ContributionTestResults!AB3-State_ContributionTestResults!AB$2)*-1</f>
        <v>1057</v>
      </c>
      <c r="AA3">
        <f>(State_ContributionTestResults!AC3-State_ContributionTestResults!AC$2)*-1</f>
        <v>1025</v>
      </c>
      <c r="AB3">
        <f>(State_ContributionTestResults!AD3-State_ContributionTestResults!AD$2)*-1</f>
        <v>1007</v>
      </c>
      <c r="AC3">
        <f>(State_ContributionTestResults!AE3-State_ContributionTestResults!AE$2)*-1</f>
        <v>967</v>
      </c>
      <c r="AD3">
        <f>(State_ContributionTestResults!AF3-State_ContributionTestResults!AF$2)*-1</f>
        <v>922</v>
      </c>
      <c r="AE3">
        <f>(State_ContributionTestResults!AG3-State_ContributionTestResults!AG$2)*-1</f>
        <v>879</v>
      </c>
      <c r="AF3">
        <f>(State_ContributionTestResults!AH3-State_ContributionTestResults!AH$2)*-1</f>
        <v>839</v>
      </c>
    </row>
    <row r="4" spans="1:32" x14ac:dyDescent="0.35">
      <c r="A4" t="str">
        <f>State_ContributionTestResults!B4</f>
        <v>DisabledPolicyGroup=California HDV Rules</v>
      </c>
      <c r="B4">
        <f>(State_ContributionTestResults!D4-State_ContributionTestResults!D$2)*-1</f>
        <v>0</v>
      </c>
      <c r="C4">
        <f>(State_ContributionTestResults!E4-State_ContributionTestResults!E$2)*-1</f>
        <v>-2</v>
      </c>
      <c r="D4">
        <f>(State_ContributionTestResults!F4-State_ContributionTestResults!F$2)*-1</f>
        <v>-2</v>
      </c>
      <c r="E4">
        <f>(State_ContributionTestResults!G4-State_ContributionTestResults!G$2)*-1</f>
        <v>-4</v>
      </c>
      <c r="F4">
        <f>(State_ContributionTestResults!H4-State_ContributionTestResults!H$2)*-1</f>
        <v>0</v>
      </c>
      <c r="G4">
        <f>(State_ContributionTestResults!I4-State_ContributionTestResults!I$2)*-1</f>
        <v>19</v>
      </c>
      <c r="H4">
        <f>(State_ContributionTestResults!J4-State_ContributionTestResults!J$2)*-1</f>
        <v>18</v>
      </c>
      <c r="I4">
        <f>(State_ContributionTestResults!K4-State_ContributionTestResults!K$2)*-1</f>
        <v>34</v>
      </c>
      <c r="J4">
        <f>(State_ContributionTestResults!L4-State_ContributionTestResults!L$2)*-1</f>
        <v>69</v>
      </c>
      <c r="K4">
        <f>(State_ContributionTestResults!M4-State_ContributionTestResults!M$2)*-1</f>
        <v>82</v>
      </c>
      <c r="L4">
        <f>(State_ContributionTestResults!N4-State_ContributionTestResults!N$2)*-1</f>
        <v>120</v>
      </c>
      <c r="M4">
        <f>(State_ContributionTestResults!O4-State_ContributionTestResults!O$2)*-1</f>
        <v>150</v>
      </c>
      <c r="N4">
        <f>(State_ContributionTestResults!P4-State_ContributionTestResults!P$2)*-1</f>
        <v>173</v>
      </c>
      <c r="O4">
        <f>(State_ContributionTestResults!Q4-State_ContributionTestResults!Q$2)*-1</f>
        <v>228</v>
      </c>
      <c r="P4">
        <f>(State_ContributionTestResults!R4-State_ContributionTestResults!R$2)*-1</f>
        <v>251</v>
      </c>
      <c r="Q4">
        <f>(State_ContributionTestResults!S4-State_ContributionTestResults!S$2)*-1</f>
        <v>281</v>
      </c>
      <c r="R4">
        <f>(State_ContributionTestResults!T4-State_ContributionTestResults!T$2)*-1</f>
        <v>318</v>
      </c>
      <c r="S4">
        <f>(State_ContributionTestResults!U4-State_ContributionTestResults!U$2)*-1</f>
        <v>347</v>
      </c>
      <c r="T4">
        <f>(State_ContributionTestResults!V4-State_ContributionTestResults!V$2)*-1</f>
        <v>388</v>
      </c>
      <c r="U4">
        <f>(State_ContributionTestResults!W4-State_ContributionTestResults!W$2)*-1</f>
        <v>425</v>
      </c>
      <c r="V4">
        <f>(State_ContributionTestResults!X4-State_ContributionTestResults!X$2)*-1</f>
        <v>451</v>
      </c>
      <c r="W4">
        <f>(State_ContributionTestResults!Y4-State_ContributionTestResults!Y$2)*-1</f>
        <v>483</v>
      </c>
      <c r="X4">
        <f>(State_ContributionTestResults!Z4-State_ContributionTestResults!Z$2)*-1</f>
        <v>520</v>
      </c>
      <c r="Y4">
        <f>(State_ContributionTestResults!AA4-State_ContributionTestResults!AA$2)*-1</f>
        <v>544</v>
      </c>
      <c r="Z4">
        <f>(State_ContributionTestResults!AB4-State_ContributionTestResults!AB$2)*-1</f>
        <v>564</v>
      </c>
      <c r="AA4">
        <f>(State_ContributionTestResults!AC4-State_ContributionTestResults!AC$2)*-1</f>
        <v>591</v>
      </c>
      <c r="AB4">
        <f>(State_ContributionTestResults!AD4-State_ContributionTestResults!AD$2)*-1</f>
        <v>615</v>
      </c>
      <c r="AC4">
        <f>(State_ContributionTestResults!AE4-State_ContributionTestResults!AE$2)*-1</f>
        <v>621</v>
      </c>
      <c r="AD4">
        <f>(State_ContributionTestResults!AF4-State_ContributionTestResults!AF$2)*-1</f>
        <v>636</v>
      </c>
      <c r="AE4">
        <f>(State_ContributionTestResults!AG4-State_ContributionTestResults!AG$2)*-1</f>
        <v>649</v>
      </c>
      <c r="AF4">
        <f>(State_ContributionTestResults!AH4-State_ContributionTestResults!AH$2)*-1</f>
        <v>643</v>
      </c>
    </row>
    <row r="5" spans="1:32" x14ac:dyDescent="0.35">
      <c r="A5" t="str">
        <f>State_ContributionTestResults!B5</f>
        <v>DisabledPolicyGroup=Power Sector Coal Regs</v>
      </c>
      <c r="B5">
        <f>(State_ContributionTestResults!D5-State_ContributionTestResults!D$2)*-1</f>
        <v>0</v>
      </c>
      <c r="C5">
        <f>(State_ContributionTestResults!E5-State_ContributionTestResults!E$2)*-1</f>
        <v>141</v>
      </c>
      <c r="D5">
        <f>(State_ContributionTestResults!F5-State_ContributionTestResults!F$2)*-1</f>
        <v>-87</v>
      </c>
      <c r="E5">
        <f>(State_ContributionTestResults!G5-State_ContributionTestResults!G$2)*-1</f>
        <v>-68</v>
      </c>
      <c r="F5">
        <f>(State_ContributionTestResults!H5-State_ContributionTestResults!H$2)*-1</f>
        <v>-57</v>
      </c>
      <c r="G5">
        <f>(State_ContributionTestResults!I5-State_ContributionTestResults!I$2)*-1</f>
        <v>-88</v>
      </c>
      <c r="H5">
        <f>(State_ContributionTestResults!J5-State_ContributionTestResults!J$2)*-1</f>
        <v>-212</v>
      </c>
      <c r="I5">
        <f>(State_ContributionTestResults!K5-State_ContributionTestResults!K$2)*-1</f>
        <v>-434</v>
      </c>
      <c r="J5">
        <f>(State_ContributionTestResults!L5-State_ContributionTestResults!L$2)*-1</f>
        <v>-533</v>
      </c>
      <c r="K5">
        <f>(State_ContributionTestResults!M5-State_ContributionTestResults!M$2)*-1</f>
        <v>-872</v>
      </c>
      <c r="L5">
        <f>(State_ContributionTestResults!N5-State_ContributionTestResults!N$2)*-1</f>
        <v>-1173</v>
      </c>
      <c r="M5">
        <f>(State_ContributionTestResults!O5-State_ContributionTestResults!O$2)*-1</f>
        <v>-1031</v>
      </c>
      <c r="N5">
        <f>(State_ContributionTestResults!P5-State_ContributionTestResults!P$2)*-1</f>
        <v>-1338</v>
      </c>
      <c r="O5">
        <f>(State_ContributionTestResults!Q5-State_ContributionTestResults!Q$2)*-1</f>
        <v>-924</v>
      </c>
      <c r="P5">
        <f>(State_ContributionTestResults!R5-State_ContributionTestResults!R$2)*-1</f>
        <v>-800</v>
      </c>
      <c r="Q5">
        <f>(State_ContributionTestResults!S5-State_ContributionTestResults!S$2)*-1</f>
        <v>-781</v>
      </c>
      <c r="R5">
        <f>(State_ContributionTestResults!T5-State_ContributionTestResults!T$2)*-1</f>
        <v>-668</v>
      </c>
      <c r="S5">
        <f>(State_ContributionTestResults!U5-State_ContributionTestResults!U$2)*-1</f>
        <v>-551</v>
      </c>
      <c r="T5">
        <f>(State_ContributionTestResults!V5-State_ContributionTestResults!V$2)*-1</f>
        <v>-465</v>
      </c>
      <c r="U5">
        <f>(State_ContributionTestResults!W5-State_ContributionTestResults!W$2)*-1</f>
        <v>-392</v>
      </c>
      <c r="V5">
        <f>(State_ContributionTestResults!X5-State_ContributionTestResults!X$2)*-1</f>
        <v>-333</v>
      </c>
      <c r="W5">
        <f>(State_ContributionTestResults!Y5-State_ContributionTestResults!Y$2)*-1</f>
        <v>-285</v>
      </c>
      <c r="X5">
        <f>(State_ContributionTestResults!Z5-State_ContributionTestResults!Z$2)*-1</f>
        <v>-242</v>
      </c>
      <c r="Y5">
        <f>(State_ContributionTestResults!AA5-State_ContributionTestResults!AA$2)*-1</f>
        <v>-218</v>
      </c>
      <c r="Z5">
        <f>(State_ContributionTestResults!AB5-State_ContributionTestResults!AB$2)*-1</f>
        <v>-189</v>
      </c>
      <c r="AA5">
        <f>(State_ContributionTestResults!AC5-State_ContributionTestResults!AC$2)*-1</f>
        <v>-168</v>
      </c>
      <c r="AB5">
        <f>(State_ContributionTestResults!AD5-State_ContributionTestResults!AD$2)*-1</f>
        <v>-145</v>
      </c>
      <c r="AC5">
        <f>(State_ContributionTestResults!AE5-State_ContributionTestResults!AE$2)*-1</f>
        <v>-141</v>
      </c>
      <c r="AD5">
        <f>(State_ContributionTestResults!AF5-State_ContributionTestResults!AF$2)*-1</f>
        <v>-126</v>
      </c>
      <c r="AE5">
        <f>(State_ContributionTestResults!AG5-State_ContributionTestResults!AG$2)*-1</f>
        <v>-119</v>
      </c>
      <c r="AF5">
        <f>(State_ContributionTestResults!AH5-State_ContributionTestResults!AH$2)*-1</f>
        <v>-110</v>
      </c>
    </row>
    <row r="6" spans="1:32" x14ac:dyDescent="0.35">
      <c r="A6" t="str">
        <f>State_ContributionTestResults!B6</f>
        <v>DisabledPolicyGroup=Power Sector Gas Regs</v>
      </c>
      <c r="B6">
        <f>(State_ContributionTestResults!D6-State_ContributionTestResults!D$2)*-1</f>
        <v>0</v>
      </c>
      <c r="C6">
        <f>(State_ContributionTestResults!E6-State_ContributionTestResults!E$2)*-1</f>
        <v>68</v>
      </c>
      <c r="D6">
        <f>(State_ContributionTestResults!F6-State_ContributionTestResults!F$2)*-1</f>
        <v>-33</v>
      </c>
      <c r="E6">
        <f>(State_ContributionTestResults!G6-State_ContributionTestResults!G$2)*-1</f>
        <v>-10</v>
      </c>
      <c r="F6">
        <f>(State_ContributionTestResults!H6-State_ContributionTestResults!H$2)*-1</f>
        <v>-56</v>
      </c>
      <c r="G6">
        <f>(State_ContributionTestResults!I6-State_ContributionTestResults!I$2)*-1</f>
        <v>-110</v>
      </c>
      <c r="H6">
        <f>(State_ContributionTestResults!J6-State_ContributionTestResults!J$2)*-1</f>
        <v>-85</v>
      </c>
      <c r="I6">
        <f>(State_ContributionTestResults!K6-State_ContributionTestResults!K$2)*-1</f>
        <v>-44</v>
      </c>
      <c r="J6">
        <f>(State_ContributionTestResults!L6-State_ContributionTestResults!L$2)*-1</f>
        <v>97</v>
      </c>
      <c r="K6">
        <f>(State_ContributionTestResults!M6-State_ContributionTestResults!M$2)*-1</f>
        <v>256</v>
      </c>
      <c r="L6">
        <f>(State_ContributionTestResults!N6-State_ContributionTestResults!N$2)*-1</f>
        <v>274</v>
      </c>
      <c r="M6">
        <f>(State_ContributionTestResults!O6-State_ContributionTestResults!O$2)*-1</f>
        <v>384</v>
      </c>
      <c r="N6">
        <f>(State_ContributionTestResults!P6-State_ContributionTestResults!P$2)*-1</f>
        <v>560</v>
      </c>
      <c r="O6">
        <f>(State_ContributionTestResults!Q6-State_ContributionTestResults!Q$2)*-1</f>
        <v>705</v>
      </c>
      <c r="P6">
        <f>(State_ContributionTestResults!R6-State_ContributionTestResults!R$2)*-1</f>
        <v>600</v>
      </c>
      <c r="Q6">
        <f>(State_ContributionTestResults!S6-State_ContributionTestResults!S$2)*-1</f>
        <v>705</v>
      </c>
      <c r="R6">
        <f>(State_ContributionTestResults!T6-State_ContributionTestResults!T$2)*-1</f>
        <v>727</v>
      </c>
      <c r="S6">
        <f>(State_ContributionTestResults!U6-State_ContributionTestResults!U$2)*-1</f>
        <v>712</v>
      </c>
      <c r="T6">
        <f>(State_ContributionTestResults!V6-State_ContributionTestResults!V$2)*-1</f>
        <v>631</v>
      </c>
      <c r="U6">
        <f>(State_ContributionTestResults!W6-State_ContributionTestResults!W$2)*-1</f>
        <v>555</v>
      </c>
      <c r="V6">
        <f>(State_ContributionTestResults!X6-State_ContributionTestResults!X$2)*-1</f>
        <v>476</v>
      </c>
      <c r="W6">
        <f>(State_ContributionTestResults!Y6-State_ContributionTestResults!Y$2)*-1</f>
        <v>424</v>
      </c>
      <c r="X6">
        <f>(State_ContributionTestResults!Z6-State_ContributionTestResults!Z$2)*-1</f>
        <v>371</v>
      </c>
      <c r="Y6">
        <f>(State_ContributionTestResults!AA6-State_ContributionTestResults!AA$2)*-1</f>
        <v>349</v>
      </c>
      <c r="Z6">
        <f>(State_ContributionTestResults!AB6-State_ContributionTestResults!AB$2)*-1</f>
        <v>310</v>
      </c>
      <c r="AA6">
        <f>(State_ContributionTestResults!AC6-State_ContributionTestResults!AC$2)*-1</f>
        <v>285</v>
      </c>
      <c r="AB6">
        <f>(State_ContributionTestResults!AD6-State_ContributionTestResults!AD$2)*-1</f>
        <v>273</v>
      </c>
      <c r="AC6">
        <f>(State_ContributionTestResults!AE6-State_ContributionTestResults!AE$2)*-1</f>
        <v>242</v>
      </c>
      <c r="AD6">
        <f>(State_ContributionTestResults!AF6-State_ContributionTestResults!AF$2)*-1</f>
        <v>237</v>
      </c>
      <c r="AE6">
        <f>(State_ContributionTestResults!AG6-State_ContributionTestResults!AG$2)*-1</f>
        <v>223</v>
      </c>
      <c r="AF6">
        <f>(State_ContributionTestResults!AH6-State_ContributionTestResults!AH$2)*-1</f>
        <v>220</v>
      </c>
    </row>
    <row r="7" spans="1:32" x14ac:dyDescent="0.35">
      <c r="A7" t="str">
        <f>State_ContributionTestResults!B7</f>
        <v xml:space="preserve">DisabledPolicyGroup=EV Charger Deployment </v>
      </c>
      <c r="B7">
        <f>(State_ContributionTestResults!D7-State_ContributionTestResults!D$2)*-1</f>
        <v>0</v>
      </c>
      <c r="C7">
        <f>(State_ContributionTestResults!E7-State_ContributionTestResults!E$2)*-1</f>
        <v>-4</v>
      </c>
      <c r="D7">
        <f>(State_ContributionTestResults!F7-State_ContributionTestResults!F$2)*-1</f>
        <v>-5</v>
      </c>
      <c r="E7">
        <f>(State_ContributionTestResults!G7-State_ContributionTestResults!G$2)*-1</f>
        <v>-1</v>
      </c>
      <c r="F7">
        <f>(State_ContributionTestResults!H7-State_ContributionTestResults!H$2)*-1</f>
        <v>-6</v>
      </c>
      <c r="G7">
        <f>(State_ContributionTestResults!I7-State_ContributionTestResults!I$2)*-1</f>
        <v>-1</v>
      </c>
      <c r="H7">
        <f>(State_ContributionTestResults!J7-State_ContributionTestResults!J$2)*-1</f>
        <v>-3</v>
      </c>
      <c r="I7">
        <f>(State_ContributionTestResults!K7-State_ContributionTestResults!K$2)*-1</f>
        <v>-4</v>
      </c>
      <c r="J7">
        <f>(State_ContributionTestResults!L7-State_ContributionTestResults!L$2)*-1</f>
        <v>-3</v>
      </c>
      <c r="K7">
        <f>(State_ContributionTestResults!M7-State_ContributionTestResults!M$2)*-1</f>
        <v>-2</v>
      </c>
      <c r="L7">
        <f>(State_ContributionTestResults!N7-State_ContributionTestResults!N$2)*-1</f>
        <v>-3</v>
      </c>
      <c r="M7">
        <f>(State_ContributionTestResults!O7-State_ContributionTestResults!O$2)*-1</f>
        <v>0</v>
      </c>
      <c r="N7">
        <f>(State_ContributionTestResults!P7-State_ContributionTestResults!P$2)*-1</f>
        <v>0</v>
      </c>
      <c r="O7">
        <f>(State_ContributionTestResults!Q7-State_ContributionTestResults!Q$2)*-1</f>
        <v>0</v>
      </c>
      <c r="P7">
        <f>(State_ContributionTestResults!R7-State_ContributionTestResults!R$2)*-1</f>
        <v>0</v>
      </c>
      <c r="Q7">
        <f>(State_ContributionTestResults!S7-State_ContributionTestResults!S$2)*-1</f>
        <v>0</v>
      </c>
      <c r="R7">
        <f>(State_ContributionTestResults!T7-State_ContributionTestResults!T$2)*-1</f>
        <v>0</v>
      </c>
      <c r="S7">
        <f>(State_ContributionTestResults!U7-State_ContributionTestResults!U$2)*-1</f>
        <v>0</v>
      </c>
      <c r="T7">
        <f>(State_ContributionTestResults!V7-State_ContributionTestResults!V$2)*-1</f>
        <v>0</v>
      </c>
      <c r="U7">
        <f>(State_ContributionTestResults!W7-State_ContributionTestResults!W$2)*-1</f>
        <v>0</v>
      </c>
      <c r="V7">
        <f>(State_ContributionTestResults!X7-State_ContributionTestResults!X$2)*-1</f>
        <v>0</v>
      </c>
      <c r="W7">
        <f>(State_ContributionTestResults!Y7-State_ContributionTestResults!Y$2)*-1</f>
        <v>0</v>
      </c>
      <c r="X7">
        <f>(State_ContributionTestResults!Z7-State_ContributionTestResults!Z$2)*-1</f>
        <v>0</v>
      </c>
      <c r="Y7">
        <f>(State_ContributionTestResults!AA7-State_ContributionTestResults!AA$2)*-1</f>
        <v>0</v>
      </c>
      <c r="Z7">
        <f>(State_ContributionTestResults!AB7-State_ContributionTestResults!AB$2)*-1</f>
        <v>0</v>
      </c>
      <c r="AA7">
        <f>(State_ContributionTestResults!AC7-State_ContributionTestResults!AC$2)*-1</f>
        <v>0</v>
      </c>
      <c r="AB7">
        <f>(State_ContributionTestResults!AD7-State_ContributionTestResults!AD$2)*-1</f>
        <v>0</v>
      </c>
      <c r="AC7">
        <f>(State_ContributionTestResults!AE7-State_ContributionTestResults!AE$2)*-1</f>
        <v>0</v>
      </c>
      <c r="AD7">
        <f>(State_ContributionTestResults!AF7-State_ContributionTestResults!AF$2)*-1</f>
        <v>0</v>
      </c>
      <c r="AE7">
        <f>(State_ContributionTestResults!AG7-State_ContributionTestResults!AG$2)*-1</f>
        <v>0</v>
      </c>
      <c r="AF7">
        <f>(State_ContributionTestResults!AH7-State_ContributionTestResults!AH$2)*-1</f>
        <v>0</v>
      </c>
    </row>
    <row r="8" spans="1:32" x14ac:dyDescent="0.35">
      <c r="A8" t="str">
        <f>State_ContributionTestResults!B8</f>
        <v>DisabledPolicyGroup=Grid Flexibility</v>
      </c>
      <c r="B8">
        <f>(State_ContributionTestResults!D8-State_ContributionTestResults!D$2)*-1</f>
        <v>0</v>
      </c>
      <c r="C8">
        <f>(State_ContributionTestResults!E8-State_ContributionTestResults!E$2)*-1</f>
        <v>194</v>
      </c>
      <c r="D8">
        <f>(State_ContributionTestResults!F8-State_ContributionTestResults!F$2)*-1</f>
        <v>1917</v>
      </c>
      <c r="E8">
        <f>(State_ContributionTestResults!G8-State_ContributionTestResults!G$2)*-1</f>
        <v>1581</v>
      </c>
      <c r="F8">
        <f>(State_ContributionTestResults!H8-State_ContributionTestResults!H$2)*-1</f>
        <v>1335</v>
      </c>
      <c r="G8">
        <f>(State_ContributionTestResults!I8-State_ContributionTestResults!I$2)*-1</f>
        <v>1344</v>
      </c>
      <c r="H8">
        <f>(State_ContributionTestResults!J8-State_ContributionTestResults!J$2)*-1</f>
        <v>1355</v>
      </c>
      <c r="I8">
        <f>(State_ContributionTestResults!K8-State_ContributionTestResults!K$2)*-1</f>
        <v>1355</v>
      </c>
      <c r="J8">
        <f>(State_ContributionTestResults!L8-State_ContributionTestResults!L$2)*-1</f>
        <v>1349</v>
      </c>
      <c r="K8">
        <f>(State_ContributionTestResults!M8-State_ContributionTestResults!M$2)*-1</f>
        <v>1357</v>
      </c>
      <c r="L8">
        <f>(State_ContributionTestResults!N8-State_ContributionTestResults!N$2)*-1</f>
        <v>1287</v>
      </c>
      <c r="M8">
        <f>(State_ContributionTestResults!O8-State_ContributionTestResults!O$2)*-1</f>
        <v>1283</v>
      </c>
      <c r="N8">
        <f>(State_ContributionTestResults!P8-State_ContributionTestResults!P$2)*-1</f>
        <v>1269</v>
      </c>
      <c r="O8">
        <f>(State_ContributionTestResults!Q8-State_ContributionTestResults!Q$2)*-1</f>
        <v>1222</v>
      </c>
      <c r="P8">
        <f>(State_ContributionTestResults!R8-State_ContributionTestResults!R$2)*-1</f>
        <v>1192</v>
      </c>
      <c r="Q8">
        <f>(State_ContributionTestResults!S8-State_ContributionTestResults!S$2)*-1</f>
        <v>1151</v>
      </c>
      <c r="R8">
        <f>(State_ContributionTestResults!T8-State_ContributionTestResults!T$2)*-1</f>
        <v>1140</v>
      </c>
      <c r="S8">
        <f>(State_ContributionTestResults!U8-State_ContributionTestResults!U$2)*-1</f>
        <v>982</v>
      </c>
      <c r="T8">
        <f>(State_ContributionTestResults!V8-State_ContributionTestResults!V$2)*-1</f>
        <v>916</v>
      </c>
      <c r="U8">
        <f>(State_ContributionTestResults!W8-State_ContributionTestResults!W$2)*-1</f>
        <v>875</v>
      </c>
      <c r="V8">
        <f>(State_ContributionTestResults!X8-State_ContributionTestResults!X$2)*-1</f>
        <v>834</v>
      </c>
      <c r="W8">
        <f>(State_ContributionTestResults!Y8-State_ContributionTestResults!Y$2)*-1</f>
        <v>797</v>
      </c>
      <c r="X8">
        <f>(State_ContributionTestResults!Z8-State_ContributionTestResults!Z$2)*-1</f>
        <v>764</v>
      </c>
      <c r="Y8">
        <f>(State_ContributionTestResults!AA8-State_ContributionTestResults!AA$2)*-1</f>
        <v>738</v>
      </c>
      <c r="Z8">
        <f>(State_ContributionTestResults!AB8-State_ContributionTestResults!AB$2)*-1</f>
        <v>698</v>
      </c>
      <c r="AA8">
        <f>(State_ContributionTestResults!AC8-State_ContributionTestResults!AC$2)*-1</f>
        <v>666</v>
      </c>
      <c r="AB8">
        <f>(State_ContributionTestResults!AD8-State_ContributionTestResults!AD$2)*-1</f>
        <v>655</v>
      </c>
      <c r="AC8">
        <f>(State_ContributionTestResults!AE8-State_ContributionTestResults!AE$2)*-1</f>
        <v>620</v>
      </c>
      <c r="AD8">
        <f>(State_ContributionTestResults!AF8-State_ContributionTestResults!AF$2)*-1</f>
        <v>590</v>
      </c>
      <c r="AE8">
        <f>(State_ContributionTestResults!AG8-State_ContributionTestResults!AG$2)*-1</f>
        <v>557</v>
      </c>
      <c r="AF8">
        <f>(State_ContributionTestResults!AH8-State_ContributionTestResults!AH$2)*-1</f>
        <v>517</v>
      </c>
    </row>
    <row r="9" spans="1:32" x14ac:dyDescent="0.35">
      <c r="A9" t="str">
        <f>State_ContributionTestResults!B9</f>
        <v>DisabledPolicyGroup=Afforestation and Reforestation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1</v>
      </c>
      <c r="F9">
        <f>(State_ContributionTestResults!H9-State_ContributionTestResults!H$2)*-1</f>
        <v>0</v>
      </c>
      <c r="G9">
        <f>(State_ContributionTestResults!I9-State_ContributionTestResults!I$2)*-1</f>
        <v>2</v>
      </c>
      <c r="H9">
        <f>(State_ContributionTestResults!J9-State_ContributionTestResults!J$2)*-1</f>
        <v>2</v>
      </c>
      <c r="I9">
        <f>(State_ContributionTestResults!K9-State_ContributionTestResults!K$2)*-1</f>
        <v>-1</v>
      </c>
      <c r="J9">
        <f>(State_ContributionTestResults!L9-State_ContributionTestResults!L$2)*-1</f>
        <v>-1</v>
      </c>
      <c r="K9">
        <f>(State_ContributionTestResults!M9-State_ContributionTestResults!M$2)*-1</f>
        <v>-1</v>
      </c>
      <c r="L9">
        <f>(State_ContributionTestResults!N9-State_ContributionTestResults!N$2)*-1</f>
        <v>3</v>
      </c>
      <c r="M9">
        <f>(State_ContributionTestResults!O9-State_ContributionTestResults!O$2)*-1</f>
        <v>-1</v>
      </c>
      <c r="N9">
        <f>(State_ContributionTestResults!P9-State_ContributionTestResults!P$2)*-1</f>
        <v>-1</v>
      </c>
      <c r="O9">
        <f>(State_ContributionTestResults!Q9-State_ContributionTestResults!Q$2)*-1</f>
        <v>3</v>
      </c>
      <c r="P9">
        <f>(State_ContributionTestResults!R9-State_ContributionTestResults!R$2)*-1</f>
        <v>-1</v>
      </c>
      <c r="Q9">
        <f>(State_ContributionTestResults!S9-State_ContributionTestResults!S$2)*-1</f>
        <v>-1</v>
      </c>
      <c r="R9">
        <f>(State_ContributionTestResults!T9-State_ContributionTestResults!T$2)*-1</f>
        <v>0</v>
      </c>
      <c r="S9">
        <f>(State_ContributionTestResults!U9-State_ContributionTestResults!U$2)*-1</f>
        <v>1</v>
      </c>
      <c r="T9">
        <f>(State_ContributionTestResults!V9-State_ContributionTestResults!V$2)*-1</f>
        <v>1</v>
      </c>
      <c r="U9">
        <f>(State_ContributionTestResults!W9-State_ContributionTestResults!W$2)*-1</f>
        <v>0</v>
      </c>
      <c r="V9">
        <f>(State_ContributionTestResults!X9-State_ContributionTestResults!X$2)*-1</f>
        <v>-2</v>
      </c>
      <c r="W9">
        <f>(State_ContributionTestResults!Y9-State_ContributionTestResults!Y$2)*-1</f>
        <v>0</v>
      </c>
      <c r="X9">
        <f>(State_ContributionTestResults!Z9-State_ContributionTestResults!Z$2)*-1</f>
        <v>-4</v>
      </c>
      <c r="Y9">
        <f>(State_ContributionTestResults!AA9-State_ContributionTestResults!AA$2)*-1</f>
        <v>-3</v>
      </c>
      <c r="Z9">
        <f>(State_ContributionTestResults!AB9-State_ContributionTestResults!AB$2)*-1</f>
        <v>1</v>
      </c>
      <c r="AA9">
        <f>(State_ContributionTestResults!AC9-State_ContributionTestResults!AC$2)*-1</f>
        <v>-4</v>
      </c>
      <c r="AB9">
        <f>(State_ContributionTestResults!AD9-State_ContributionTestResults!AD$2)*-1</f>
        <v>-2</v>
      </c>
      <c r="AC9">
        <f>(State_ContributionTestResults!AE9-State_ContributionTestResults!AE$2)*-1</f>
        <v>-3</v>
      </c>
      <c r="AD9">
        <f>(State_ContributionTestResults!AF9-State_ContributionTestResults!AF$2)*-1</f>
        <v>-1</v>
      </c>
      <c r="AE9">
        <f>(State_ContributionTestResults!AG9-State_ContributionTestResults!AG$2)*-1</f>
        <v>-2</v>
      </c>
      <c r="AF9">
        <f>(State_ContributionTestResults!AH9-State_ContributionTestResults!AH$2)*-1</f>
        <v>0</v>
      </c>
    </row>
    <row r="10" spans="1:32" x14ac:dyDescent="0.35">
      <c r="A10" t="str">
        <f>State_ContributionTestResults!B10</f>
        <v>DisabledPolicyGroup=Cement Clinker Substitution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1</v>
      </c>
      <c r="F10">
        <f>(State_ContributionTestResults!H10-State_ContributionTestResults!H$2)*-1</f>
        <v>0</v>
      </c>
      <c r="G10">
        <f>(State_ContributionTestResults!I10-State_ContributionTestResults!I$2)*-1</f>
        <v>3</v>
      </c>
      <c r="H10">
        <f>(State_ContributionTestResults!J10-State_ContributionTestResults!J$2)*-1</f>
        <v>1</v>
      </c>
      <c r="I10">
        <f>(State_ContributionTestResults!K10-State_ContributionTestResults!K$2)*-1</f>
        <v>4</v>
      </c>
      <c r="J10">
        <f>(State_ContributionTestResults!L10-State_ContributionTestResults!L$2)*-1</f>
        <v>5</v>
      </c>
      <c r="K10">
        <f>(State_ContributionTestResults!M10-State_ContributionTestResults!M$2)*-1</f>
        <v>1</v>
      </c>
      <c r="L10">
        <f>(State_ContributionTestResults!N10-State_ContributionTestResults!N$2)*-1</f>
        <v>5</v>
      </c>
      <c r="M10">
        <f>(State_ContributionTestResults!O10-State_ContributionTestResults!O$2)*-1</f>
        <v>0</v>
      </c>
      <c r="N10">
        <f>(State_ContributionTestResults!P10-State_ContributionTestResults!P$2)*-1</f>
        <v>7</v>
      </c>
      <c r="O10">
        <f>(State_ContributionTestResults!Q10-State_ContributionTestResults!Q$2)*-1</f>
        <v>8</v>
      </c>
      <c r="P10">
        <f>(State_ContributionTestResults!R10-State_ContributionTestResults!R$2)*-1</f>
        <v>-4</v>
      </c>
      <c r="Q10">
        <f>(State_ContributionTestResults!S10-State_ContributionTestResults!S$2)*-1</f>
        <v>2</v>
      </c>
      <c r="R10">
        <f>(State_ContributionTestResults!T10-State_ContributionTestResults!T$2)*-1</f>
        <v>-1</v>
      </c>
      <c r="S10">
        <f>(State_ContributionTestResults!U10-State_ContributionTestResults!U$2)*-1</f>
        <v>-3</v>
      </c>
      <c r="T10">
        <f>(State_ContributionTestResults!V10-State_ContributionTestResults!V$2)*-1</f>
        <v>-1</v>
      </c>
      <c r="U10">
        <f>(State_ContributionTestResults!W10-State_ContributionTestResults!W$2)*-1</f>
        <v>-2</v>
      </c>
      <c r="V10">
        <f>(State_ContributionTestResults!X10-State_ContributionTestResults!X$2)*-1</f>
        <v>-8</v>
      </c>
      <c r="W10">
        <f>(State_ContributionTestResults!Y10-State_ContributionTestResults!Y$2)*-1</f>
        <v>1</v>
      </c>
      <c r="X10">
        <f>(State_ContributionTestResults!Z10-State_ContributionTestResults!Z$2)*-1</f>
        <v>-4</v>
      </c>
      <c r="Y10">
        <f>(State_ContributionTestResults!AA10-State_ContributionTestResults!AA$2)*-1</f>
        <v>-7</v>
      </c>
      <c r="Z10">
        <f>(State_ContributionTestResults!AB10-State_ContributionTestResults!AB$2)*-1</f>
        <v>-6</v>
      </c>
      <c r="AA10">
        <f>(State_ContributionTestResults!AC10-State_ContributionTestResults!AC$2)*-1</f>
        <v>-9</v>
      </c>
      <c r="AB10">
        <f>(State_ContributionTestResults!AD10-State_ContributionTestResults!AD$2)*-1</f>
        <v>-7</v>
      </c>
      <c r="AC10">
        <f>(State_ContributionTestResults!AE10-State_ContributionTestResults!AE$2)*-1</f>
        <v>-9</v>
      </c>
      <c r="AD10">
        <f>(State_ContributionTestResults!AF10-State_ContributionTestResults!AF$2)*-1</f>
        <v>-8</v>
      </c>
      <c r="AE10">
        <f>(State_ContributionTestResults!AG10-State_ContributionTestResults!AG$2)*-1</f>
        <v>-13</v>
      </c>
      <c r="AF10">
        <f>(State_ContributionTestResults!AH10-State_ContributionTestResults!AH$2)*-1</f>
        <v>-7</v>
      </c>
    </row>
    <row r="11" spans="1:32" x14ac:dyDescent="0.35">
      <c r="A11" t="str">
        <f>State_ContributionTestResults!B11</f>
        <v>DisabledPolicyGroup=Cropland Measures</v>
      </c>
      <c r="B11">
        <f>(State_ContributionTestResults!D11-State_ContributionTestResults!D$2)*-1</f>
        <v>0</v>
      </c>
      <c r="C11">
        <f>(State_ContributionTestResults!E11-State_ContributionTestResults!E$2)*-1</f>
        <v>0</v>
      </c>
      <c r="D11">
        <f>(State_ContributionTestResults!F11-State_ContributionTestResults!F$2)*-1</f>
        <v>0</v>
      </c>
      <c r="E11">
        <f>(State_ContributionTestResults!G11-State_ContributionTestResults!G$2)*-1</f>
        <v>1</v>
      </c>
      <c r="F11">
        <f>(State_ContributionTestResults!H11-State_ContributionTestResults!H$2)*-1</f>
        <v>3</v>
      </c>
      <c r="G11">
        <f>(State_ContributionTestResults!I11-State_ContributionTestResults!I$2)*-1</f>
        <v>7</v>
      </c>
      <c r="H11">
        <f>(State_ContributionTestResults!J11-State_ContributionTestResults!J$2)*-1</f>
        <v>-6</v>
      </c>
      <c r="I11">
        <f>(State_ContributionTestResults!K11-State_ContributionTestResults!K$2)*-1</f>
        <v>-1</v>
      </c>
      <c r="J11">
        <f>(State_ContributionTestResults!L11-State_ContributionTestResults!L$2)*-1</f>
        <v>2</v>
      </c>
      <c r="K11">
        <f>(State_ContributionTestResults!M11-State_ContributionTestResults!M$2)*-1</f>
        <v>-2</v>
      </c>
      <c r="L11">
        <f>(State_ContributionTestResults!N11-State_ContributionTestResults!N$2)*-1</f>
        <v>5</v>
      </c>
      <c r="M11">
        <f>(State_ContributionTestResults!O11-State_ContributionTestResults!O$2)*-1</f>
        <v>0</v>
      </c>
      <c r="N11">
        <f>(State_ContributionTestResults!P11-State_ContributionTestResults!P$2)*-1</f>
        <v>3</v>
      </c>
      <c r="O11">
        <f>(State_ContributionTestResults!Q11-State_ContributionTestResults!Q$2)*-1</f>
        <v>2</v>
      </c>
      <c r="P11">
        <f>(State_ContributionTestResults!R11-State_ContributionTestResults!R$2)*-1</f>
        <v>0</v>
      </c>
      <c r="Q11">
        <f>(State_ContributionTestResults!S11-State_ContributionTestResults!S$2)*-1</f>
        <v>0</v>
      </c>
      <c r="R11">
        <f>(State_ContributionTestResults!T11-State_ContributionTestResults!T$2)*-1</f>
        <v>-4</v>
      </c>
      <c r="S11">
        <f>(State_ContributionTestResults!U11-State_ContributionTestResults!U$2)*-1</f>
        <v>0</v>
      </c>
      <c r="T11">
        <f>(State_ContributionTestResults!V11-State_ContributionTestResults!V$2)*-1</f>
        <v>3</v>
      </c>
      <c r="U11">
        <f>(State_ContributionTestResults!W11-State_ContributionTestResults!W$2)*-1</f>
        <v>4</v>
      </c>
      <c r="V11">
        <f>(State_ContributionTestResults!X11-State_ContributionTestResults!X$2)*-1</f>
        <v>1</v>
      </c>
      <c r="W11">
        <f>(State_ContributionTestResults!Y11-State_ContributionTestResults!Y$2)*-1</f>
        <v>1</v>
      </c>
      <c r="X11">
        <f>(State_ContributionTestResults!Z11-State_ContributionTestResults!Z$2)*-1</f>
        <v>1</v>
      </c>
      <c r="Y11">
        <f>(State_ContributionTestResults!AA11-State_ContributionTestResults!AA$2)*-1</f>
        <v>-2</v>
      </c>
      <c r="Z11">
        <f>(State_ContributionTestResults!AB11-State_ContributionTestResults!AB$2)*-1</f>
        <v>4</v>
      </c>
      <c r="AA11">
        <f>(State_ContributionTestResults!AC11-State_ContributionTestResults!AC$2)*-1</f>
        <v>0</v>
      </c>
      <c r="AB11">
        <f>(State_ContributionTestResults!AD11-State_ContributionTestResults!AD$2)*-1</f>
        <v>3</v>
      </c>
      <c r="AC11">
        <f>(State_ContributionTestResults!AE11-State_ContributionTestResults!AE$2)*-1</f>
        <v>4</v>
      </c>
      <c r="AD11">
        <f>(State_ContributionTestResults!AF11-State_ContributionTestResults!AF$2)*-1</f>
        <v>3</v>
      </c>
      <c r="AE11">
        <f>(State_ContributionTestResults!AG11-State_ContributionTestResults!AG$2)*-1</f>
        <v>0</v>
      </c>
      <c r="AF11">
        <f>(State_ContributionTestResults!AH11-State_ContributionTestResults!AH$2)*-1</f>
        <v>2</v>
      </c>
    </row>
    <row r="12" spans="1:32" x14ac:dyDescent="0.35">
      <c r="A12" t="str">
        <f>State_ContributionTestResults!B12</f>
        <v>DisabledPolicyGroup=F-Gas Policies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0</v>
      </c>
      <c r="E12">
        <f>(State_ContributionTestResults!G12-State_ContributionTestResults!G$2)*-1</f>
        <v>0</v>
      </c>
      <c r="F12">
        <f>(State_ContributionTestResults!H12-State_ContributionTestResults!H$2)*-1</f>
        <v>0</v>
      </c>
      <c r="G12">
        <f>(State_ContributionTestResults!I12-State_ContributionTestResults!I$2)*-1</f>
        <v>3</v>
      </c>
      <c r="H12">
        <f>(State_ContributionTestResults!J12-State_ContributionTestResults!J$2)*-1</f>
        <v>2</v>
      </c>
      <c r="I12">
        <f>(State_ContributionTestResults!K12-State_ContributionTestResults!K$2)*-1</f>
        <v>3</v>
      </c>
      <c r="J12">
        <f>(State_ContributionTestResults!L12-State_ContributionTestResults!L$2)*-1</f>
        <v>4</v>
      </c>
      <c r="K12">
        <f>(State_ContributionTestResults!M12-State_ContributionTestResults!M$2)*-1</f>
        <v>6</v>
      </c>
      <c r="L12">
        <f>(State_ContributionTestResults!N12-State_ContributionTestResults!N$2)*-1</f>
        <v>8</v>
      </c>
      <c r="M12">
        <f>(State_ContributionTestResults!O12-State_ContributionTestResults!O$2)*-1</f>
        <v>4</v>
      </c>
      <c r="N12">
        <f>(State_ContributionTestResults!P12-State_ContributionTestResults!P$2)*-1</f>
        <v>8</v>
      </c>
      <c r="O12">
        <f>(State_ContributionTestResults!Q12-State_ContributionTestResults!Q$2)*-1</f>
        <v>8</v>
      </c>
      <c r="P12">
        <f>(State_ContributionTestResults!R12-State_ContributionTestResults!R$2)*-1</f>
        <v>7</v>
      </c>
      <c r="Q12">
        <f>(State_ContributionTestResults!S12-State_ContributionTestResults!S$2)*-1</f>
        <v>6</v>
      </c>
      <c r="R12">
        <f>(State_ContributionTestResults!T12-State_ContributionTestResults!T$2)*-1</f>
        <v>8</v>
      </c>
      <c r="S12">
        <f>(State_ContributionTestResults!U12-State_ContributionTestResults!U$2)*-1</f>
        <v>7</v>
      </c>
      <c r="T12">
        <f>(State_ContributionTestResults!V12-State_ContributionTestResults!V$2)*-1</f>
        <v>8</v>
      </c>
      <c r="U12">
        <f>(State_ContributionTestResults!W12-State_ContributionTestResults!W$2)*-1</f>
        <v>6</v>
      </c>
      <c r="V12">
        <f>(State_ContributionTestResults!X12-State_ContributionTestResults!X$2)*-1</f>
        <v>6</v>
      </c>
      <c r="W12">
        <f>(State_ContributionTestResults!Y12-State_ContributionTestResults!Y$2)*-1</f>
        <v>6</v>
      </c>
      <c r="X12">
        <f>(State_ContributionTestResults!Z12-State_ContributionTestResults!Z$2)*-1</f>
        <v>5</v>
      </c>
      <c r="Y12">
        <f>(State_ContributionTestResults!AA12-State_ContributionTestResults!AA$2)*-1</f>
        <v>5</v>
      </c>
      <c r="Z12">
        <f>(State_ContributionTestResults!AB12-State_ContributionTestResults!AB$2)*-1</f>
        <v>7</v>
      </c>
      <c r="AA12">
        <f>(State_ContributionTestResults!AC12-State_ContributionTestResults!AC$2)*-1</f>
        <v>6</v>
      </c>
      <c r="AB12">
        <f>(State_ContributionTestResults!AD12-State_ContributionTestResults!AD$2)*-1</f>
        <v>9</v>
      </c>
      <c r="AC12">
        <f>(State_ContributionTestResults!AE12-State_ContributionTestResults!AE$2)*-1</f>
        <v>6</v>
      </c>
      <c r="AD12">
        <f>(State_ContributionTestResults!AF12-State_ContributionTestResults!AF$2)*-1</f>
        <v>7</v>
      </c>
      <c r="AE12">
        <f>(State_ContributionTestResults!AG12-State_ContributionTestResults!AG$2)*-1</f>
        <v>6</v>
      </c>
      <c r="AF12">
        <f>(State_ContributionTestResults!AH12-State_ContributionTestResults!AH$2)*-1</f>
        <v>6</v>
      </c>
    </row>
    <row r="13" spans="1:32" x14ac:dyDescent="0.35">
      <c r="A13" t="str">
        <f>State_ContributionTestResults!B13</f>
        <v>DisabledPolicyGroup=Hydrogen Electrolysis</v>
      </c>
      <c r="B13">
        <f>(State_ContributionTestResults!D13-State_ContributionTestResults!D$2)*-1</f>
        <v>0</v>
      </c>
      <c r="C13">
        <f>(State_ContributionTestResults!E13-State_ContributionTestResults!E$2)*-1</f>
        <v>9</v>
      </c>
      <c r="D13">
        <f>(State_ContributionTestResults!F13-State_ContributionTestResults!F$2)*-1</f>
        <v>37</v>
      </c>
      <c r="E13">
        <f>(State_ContributionTestResults!G13-State_ContributionTestResults!G$2)*-1</f>
        <v>120</v>
      </c>
      <c r="F13">
        <f>(State_ContributionTestResults!H13-State_ContributionTestResults!H$2)*-1</f>
        <v>182</v>
      </c>
      <c r="G13">
        <f>(State_ContributionTestResults!I13-State_ContributionTestResults!I$2)*-1</f>
        <v>327</v>
      </c>
      <c r="H13">
        <f>(State_ContributionTestResults!J13-State_ContributionTestResults!J$2)*-1</f>
        <v>457</v>
      </c>
      <c r="I13">
        <f>(State_ContributionTestResults!K13-State_ContributionTestResults!K$2)*-1</f>
        <v>624</v>
      </c>
      <c r="J13">
        <f>(State_ContributionTestResults!L13-State_ContributionTestResults!L$2)*-1</f>
        <v>803</v>
      </c>
      <c r="K13">
        <f>(State_ContributionTestResults!M13-State_ContributionTestResults!M$2)*-1</f>
        <v>991</v>
      </c>
      <c r="L13">
        <f>(State_ContributionTestResults!N13-State_ContributionTestResults!N$2)*-1</f>
        <v>1179</v>
      </c>
      <c r="M13">
        <f>(State_ContributionTestResults!O13-State_ContributionTestResults!O$2)*-1</f>
        <v>1385</v>
      </c>
      <c r="N13">
        <f>(State_ContributionTestResults!P13-State_ContributionTestResults!P$2)*-1</f>
        <v>1490</v>
      </c>
      <c r="O13">
        <f>(State_ContributionTestResults!Q13-State_ContributionTestResults!Q$2)*-1</f>
        <v>1767</v>
      </c>
      <c r="P13">
        <f>(State_ContributionTestResults!R13-State_ContributionTestResults!R$2)*-1</f>
        <v>1934</v>
      </c>
      <c r="Q13">
        <f>(State_ContributionTestResults!S13-State_ContributionTestResults!S$2)*-1</f>
        <v>2084</v>
      </c>
      <c r="R13">
        <f>(State_ContributionTestResults!T13-State_ContributionTestResults!T$2)*-1</f>
        <v>2245</v>
      </c>
      <c r="S13">
        <f>(State_ContributionTestResults!U13-State_ContributionTestResults!U$2)*-1</f>
        <v>2500</v>
      </c>
      <c r="T13">
        <f>(State_ContributionTestResults!V13-State_ContributionTestResults!V$2)*-1</f>
        <v>2725</v>
      </c>
      <c r="U13">
        <f>(State_ContributionTestResults!W13-State_ContributionTestResults!W$2)*-1</f>
        <v>2950</v>
      </c>
      <c r="V13">
        <f>(State_ContributionTestResults!X13-State_ContributionTestResults!X$2)*-1</f>
        <v>3144</v>
      </c>
      <c r="W13">
        <f>(State_ContributionTestResults!Y13-State_ContributionTestResults!Y$2)*-1</f>
        <v>3358</v>
      </c>
      <c r="X13">
        <f>(State_ContributionTestResults!Z13-State_ContributionTestResults!Z$2)*-1</f>
        <v>3570</v>
      </c>
      <c r="Y13">
        <f>(State_ContributionTestResults!AA13-State_ContributionTestResults!AA$2)*-1</f>
        <v>3783</v>
      </c>
      <c r="Z13">
        <f>(State_ContributionTestResults!AB13-State_ContributionTestResults!AB$2)*-1</f>
        <v>3981</v>
      </c>
      <c r="AA13">
        <f>(State_ContributionTestResults!AC13-State_ContributionTestResults!AC$2)*-1</f>
        <v>4166</v>
      </c>
      <c r="AB13">
        <f>(State_ContributionTestResults!AD13-State_ContributionTestResults!AD$2)*-1</f>
        <v>4383</v>
      </c>
      <c r="AC13">
        <f>(State_ContributionTestResults!AE13-State_ContributionTestResults!AE$2)*-1</f>
        <v>4550</v>
      </c>
      <c r="AD13">
        <f>(State_ContributionTestResults!AF13-State_ContributionTestResults!AF$2)*-1</f>
        <v>4756</v>
      </c>
      <c r="AE13">
        <f>(State_ContributionTestResults!AG13-State_ContributionTestResults!AG$2)*-1</f>
        <v>4968</v>
      </c>
      <c r="AF13">
        <f>(State_ContributionTestResults!AH13-State_ContributionTestResults!AH$2)*-1</f>
        <v>5187</v>
      </c>
    </row>
    <row r="14" spans="1:32" x14ac:dyDescent="0.35">
      <c r="A14" t="str">
        <f>State_ContributionTestResults!B14</f>
        <v>DisabledPolicyGroup=Forest Management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2</v>
      </c>
      <c r="E14">
        <f>(State_ContributionTestResults!G14-State_ContributionTestResults!G$2)*-1</f>
        <v>2</v>
      </c>
      <c r="F14">
        <f>(State_ContributionTestResults!H14-State_ContributionTestResults!H$2)*-1</f>
        <v>5</v>
      </c>
      <c r="G14">
        <f>(State_ContributionTestResults!I14-State_ContributionTestResults!I$2)*-1</f>
        <v>4</v>
      </c>
      <c r="H14">
        <f>(State_ContributionTestResults!J14-State_ContributionTestResults!J$2)*-1</f>
        <v>2</v>
      </c>
      <c r="I14">
        <f>(State_ContributionTestResults!K14-State_ContributionTestResults!K$2)*-1</f>
        <v>1</v>
      </c>
      <c r="J14">
        <f>(State_ContributionTestResults!L14-State_ContributionTestResults!L$2)*-1</f>
        <v>5</v>
      </c>
      <c r="K14">
        <f>(State_ContributionTestResults!M14-State_ContributionTestResults!M$2)*-1</f>
        <v>-2</v>
      </c>
      <c r="L14">
        <f>(State_ContributionTestResults!N14-State_ContributionTestResults!N$2)*-1</f>
        <v>2</v>
      </c>
      <c r="M14">
        <f>(State_ContributionTestResults!O14-State_ContributionTestResults!O$2)*-1</f>
        <v>-3</v>
      </c>
      <c r="N14">
        <f>(State_ContributionTestResults!P14-State_ContributionTestResults!P$2)*-1</f>
        <v>0</v>
      </c>
      <c r="O14">
        <f>(State_ContributionTestResults!Q14-State_ContributionTestResults!Q$2)*-1</f>
        <v>0</v>
      </c>
      <c r="P14">
        <f>(State_ContributionTestResults!R14-State_ContributionTestResults!R$2)*-1</f>
        <v>0</v>
      </c>
      <c r="Q14">
        <f>(State_ContributionTestResults!S14-State_ContributionTestResults!S$2)*-1</f>
        <v>-7</v>
      </c>
      <c r="R14">
        <f>(State_ContributionTestResults!T14-State_ContributionTestResults!T$2)*-1</f>
        <v>-4</v>
      </c>
      <c r="S14">
        <f>(State_ContributionTestResults!U14-State_ContributionTestResults!U$2)*-1</f>
        <v>-1</v>
      </c>
      <c r="T14">
        <f>(State_ContributionTestResults!V14-State_ContributionTestResults!V$2)*-1</f>
        <v>-1</v>
      </c>
      <c r="U14">
        <f>(State_ContributionTestResults!W14-State_ContributionTestResults!W$2)*-1</f>
        <v>-4</v>
      </c>
      <c r="V14">
        <f>(State_ContributionTestResults!X14-State_ContributionTestResults!X$2)*-1</f>
        <v>-4</v>
      </c>
      <c r="W14">
        <f>(State_ContributionTestResults!Y14-State_ContributionTestResults!Y$2)*-1</f>
        <v>-5</v>
      </c>
      <c r="X14">
        <f>(State_ContributionTestResults!Z14-State_ContributionTestResults!Z$2)*-1</f>
        <v>-8</v>
      </c>
      <c r="Y14">
        <f>(State_ContributionTestResults!AA14-State_ContributionTestResults!AA$2)*-1</f>
        <v>0</v>
      </c>
      <c r="Z14">
        <f>(State_ContributionTestResults!AB14-State_ContributionTestResults!AB$2)*-1</f>
        <v>-1</v>
      </c>
      <c r="AA14">
        <f>(State_ContributionTestResults!AC14-State_ContributionTestResults!AC$2)*-1</f>
        <v>-2</v>
      </c>
      <c r="AB14">
        <f>(State_ContributionTestResults!AD14-State_ContributionTestResults!AD$2)*-1</f>
        <v>-2</v>
      </c>
      <c r="AC14">
        <f>(State_ContributionTestResults!AE14-State_ContributionTestResults!AE$2)*-1</f>
        <v>-3</v>
      </c>
      <c r="AD14">
        <f>(State_ContributionTestResults!AF14-State_ContributionTestResults!AF$2)*-1</f>
        <v>-5</v>
      </c>
      <c r="AE14">
        <f>(State_ContributionTestResults!AG14-State_ContributionTestResults!AG$2)*-1</f>
        <v>-1</v>
      </c>
      <c r="AF14">
        <f>(State_ContributionTestResults!AH14-State_ContributionTestResults!AH$2)*-1</f>
        <v>-4</v>
      </c>
    </row>
    <row r="15" spans="1:32" x14ac:dyDescent="0.35">
      <c r="A15" t="str">
        <f>State_ContributionTestResults!B15</f>
        <v>DisabledPolicyGroup=Industrial Fuel Switching</v>
      </c>
      <c r="B15">
        <f>(State_ContributionTestResults!D15-State_ContributionTestResults!D$2)*-1</f>
        <v>0</v>
      </c>
      <c r="C15">
        <f>(State_ContributionTestResults!E15-State_ContributionTestResults!E$2)*-1</f>
        <v>1445</v>
      </c>
      <c r="D15">
        <f>(State_ContributionTestResults!F15-State_ContributionTestResults!F$2)*-1</f>
        <v>2872</v>
      </c>
      <c r="E15">
        <f>(State_ContributionTestResults!G15-State_ContributionTestResults!G$2)*-1</f>
        <v>4481</v>
      </c>
      <c r="F15">
        <f>(State_ContributionTestResults!H15-State_ContributionTestResults!H$2)*-1</f>
        <v>5669</v>
      </c>
      <c r="G15">
        <f>(State_ContributionTestResults!I15-State_ContributionTestResults!I$2)*-1</f>
        <v>7189</v>
      </c>
      <c r="H15">
        <f>(State_ContributionTestResults!J15-State_ContributionTestResults!J$2)*-1</f>
        <v>8439</v>
      </c>
      <c r="I15">
        <f>(State_ContributionTestResults!K15-State_ContributionTestResults!K$2)*-1</f>
        <v>9404</v>
      </c>
      <c r="J15">
        <f>(State_ContributionTestResults!L15-State_ContributionTestResults!L$2)*-1</f>
        <v>10407</v>
      </c>
      <c r="K15">
        <f>(State_ContributionTestResults!M15-State_ContributionTestResults!M$2)*-1</f>
        <v>11187</v>
      </c>
      <c r="L15">
        <f>(State_ContributionTestResults!N15-State_ContributionTestResults!N$2)*-1</f>
        <v>11955</v>
      </c>
      <c r="M15">
        <f>(State_ContributionTestResults!O15-State_ContributionTestResults!O$2)*-1</f>
        <v>12986</v>
      </c>
      <c r="N15">
        <f>(State_ContributionTestResults!P15-State_ContributionTestResults!P$2)*-1</f>
        <v>13275</v>
      </c>
      <c r="O15">
        <f>(State_ContributionTestResults!Q15-State_ContributionTestResults!Q$2)*-1</f>
        <v>14372</v>
      </c>
      <c r="P15">
        <f>(State_ContributionTestResults!R15-State_ContributionTestResults!R$2)*-1</f>
        <v>15222</v>
      </c>
      <c r="Q15">
        <f>(State_ContributionTestResults!S15-State_ContributionTestResults!S$2)*-1</f>
        <v>15594</v>
      </c>
      <c r="R15">
        <f>(State_ContributionTestResults!T15-State_ContributionTestResults!T$2)*-1</f>
        <v>16014</v>
      </c>
      <c r="S15">
        <f>(State_ContributionTestResults!U15-State_ContributionTestResults!U$2)*-1</f>
        <v>16822</v>
      </c>
      <c r="T15">
        <f>(State_ContributionTestResults!V15-State_ContributionTestResults!V$2)*-1</f>
        <v>17398</v>
      </c>
      <c r="U15">
        <f>(State_ContributionTestResults!W15-State_ContributionTestResults!W$2)*-1</f>
        <v>17984</v>
      </c>
      <c r="V15">
        <f>(State_ContributionTestResults!X15-State_ContributionTestResults!X$2)*-1</f>
        <v>18507</v>
      </c>
      <c r="W15">
        <f>(State_ContributionTestResults!Y15-State_ContributionTestResults!Y$2)*-1</f>
        <v>19036</v>
      </c>
      <c r="X15">
        <f>(State_ContributionTestResults!Z15-State_ContributionTestResults!Z$2)*-1</f>
        <v>19641</v>
      </c>
      <c r="Y15">
        <f>(State_ContributionTestResults!AA15-State_ContributionTestResults!AA$2)*-1</f>
        <v>20262</v>
      </c>
      <c r="Z15">
        <f>(State_ContributionTestResults!AB15-State_ContributionTestResults!AB$2)*-1</f>
        <v>20720</v>
      </c>
      <c r="AA15">
        <f>(State_ContributionTestResults!AC15-State_ContributionTestResults!AC$2)*-1</f>
        <v>21048</v>
      </c>
      <c r="AB15">
        <f>(State_ContributionTestResults!AD15-State_ContributionTestResults!AD$2)*-1</f>
        <v>21564</v>
      </c>
      <c r="AC15">
        <f>(State_ContributionTestResults!AE15-State_ContributionTestResults!AE$2)*-1</f>
        <v>21898</v>
      </c>
      <c r="AD15">
        <f>(State_ContributionTestResults!AF15-State_ContributionTestResults!AF$2)*-1</f>
        <v>22421</v>
      </c>
      <c r="AE15">
        <f>(State_ContributionTestResults!AG15-State_ContributionTestResults!AG$2)*-1</f>
        <v>22936</v>
      </c>
      <c r="AF15">
        <f>(State_ContributionTestResults!AH15-State_ContributionTestResults!AH$2)*-1</f>
        <v>23422</v>
      </c>
    </row>
    <row r="16" spans="1:32" x14ac:dyDescent="0.35">
      <c r="A16" t="str">
        <f>State_ContributionTestResults!B16</f>
        <v>DisabledPolicyGroup=Livestock Measures</v>
      </c>
      <c r="B16">
        <f>(State_ContributionTestResults!D16-State_ContributionTestResults!D$2)*-1</f>
        <v>0</v>
      </c>
      <c r="C16">
        <f>(State_ContributionTestResults!E16-State_ContributionTestResults!E$2)*-1</f>
        <v>-1</v>
      </c>
      <c r="D16">
        <f>(State_ContributionTestResults!F16-State_ContributionTestResults!F$2)*-1</f>
        <v>1</v>
      </c>
      <c r="E16">
        <f>(State_ContributionTestResults!G16-State_ContributionTestResults!G$2)*-1</f>
        <v>3</v>
      </c>
      <c r="F16">
        <f>(State_ContributionTestResults!H16-State_ContributionTestResults!H$2)*-1</f>
        <v>4</v>
      </c>
      <c r="G16">
        <f>(State_ContributionTestResults!I16-State_ContributionTestResults!I$2)*-1</f>
        <v>7</v>
      </c>
      <c r="H16">
        <f>(State_ContributionTestResults!J16-State_ContributionTestResults!J$2)*-1</f>
        <v>7</v>
      </c>
      <c r="I16">
        <f>(State_ContributionTestResults!K16-State_ContributionTestResults!K$2)*-1</f>
        <v>7</v>
      </c>
      <c r="J16">
        <f>(State_ContributionTestResults!L16-State_ContributionTestResults!L$2)*-1</f>
        <v>14</v>
      </c>
      <c r="K16">
        <f>(State_ContributionTestResults!M16-State_ContributionTestResults!M$2)*-1</f>
        <v>18</v>
      </c>
      <c r="L16">
        <f>(State_ContributionTestResults!N16-State_ContributionTestResults!N$2)*-1</f>
        <v>25</v>
      </c>
      <c r="M16">
        <f>(State_ContributionTestResults!O16-State_ContributionTestResults!O$2)*-1</f>
        <v>20</v>
      </c>
      <c r="N16">
        <f>(State_ContributionTestResults!P16-State_ContributionTestResults!P$2)*-1</f>
        <v>24</v>
      </c>
      <c r="O16">
        <f>(State_ContributionTestResults!Q16-State_ContributionTestResults!Q$2)*-1</f>
        <v>25</v>
      </c>
      <c r="P16">
        <f>(State_ContributionTestResults!R16-State_ContributionTestResults!R$2)*-1</f>
        <v>20</v>
      </c>
      <c r="Q16">
        <f>(State_ContributionTestResults!S16-State_ContributionTestResults!S$2)*-1</f>
        <v>21</v>
      </c>
      <c r="R16">
        <f>(State_ContributionTestResults!T16-State_ContributionTestResults!T$2)*-1</f>
        <v>24</v>
      </c>
      <c r="S16">
        <f>(State_ContributionTestResults!U16-State_ContributionTestResults!U$2)*-1</f>
        <v>21</v>
      </c>
      <c r="T16">
        <f>(State_ContributionTestResults!V16-State_ContributionTestResults!V$2)*-1</f>
        <v>25</v>
      </c>
      <c r="U16">
        <f>(State_ContributionTestResults!W16-State_ContributionTestResults!W$2)*-1</f>
        <v>26</v>
      </c>
      <c r="V16">
        <f>(State_ContributionTestResults!X16-State_ContributionTestResults!X$2)*-1</f>
        <v>23</v>
      </c>
      <c r="W16">
        <f>(State_ContributionTestResults!Y16-State_ContributionTestResults!Y$2)*-1</f>
        <v>32</v>
      </c>
      <c r="X16">
        <f>(State_ContributionTestResults!Z16-State_ContributionTestResults!Z$2)*-1</f>
        <v>25</v>
      </c>
      <c r="Y16">
        <f>(State_ContributionTestResults!AA16-State_ContributionTestResults!AA$2)*-1</f>
        <v>27</v>
      </c>
      <c r="Z16">
        <f>(State_ContributionTestResults!AB16-State_ContributionTestResults!AB$2)*-1</f>
        <v>34</v>
      </c>
      <c r="AA16">
        <f>(State_ContributionTestResults!AC16-State_ContributionTestResults!AC$2)*-1</f>
        <v>34</v>
      </c>
      <c r="AB16">
        <f>(State_ContributionTestResults!AD16-State_ContributionTestResults!AD$2)*-1</f>
        <v>33</v>
      </c>
      <c r="AC16">
        <f>(State_ContributionTestResults!AE16-State_ContributionTestResults!AE$2)*-1</f>
        <v>37</v>
      </c>
      <c r="AD16">
        <f>(State_ContributionTestResults!AF16-State_ContributionTestResults!AF$2)*-1</f>
        <v>39</v>
      </c>
      <c r="AE16">
        <f>(State_ContributionTestResults!AG16-State_ContributionTestResults!AG$2)*-1</f>
        <v>42</v>
      </c>
      <c r="AF16">
        <f>(State_ContributionTestResults!AH16-State_ContributionTestResults!AH$2)*-1</f>
        <v>42</v>
      </c>
    </row>
    <row r="17" spans="1:32" x14ac:dyDescent="0.35">
      <c r="A17" t="str">
        <f>State_ContributionTestResults!B17</f>
        <v>DisabledPolicyGroup=Methane Capture and Destruction</v>
      </c>
      <c r="B17">
        <f>(State_ContributionTestResults!D17-State_ContributionTestResults!D$2)*-1</f>
        <v>0</v>
      </c>
      <c r="C17">
        <f>(State_ContributionTestResults!E17-State_ContributionTestResults!E$2)*-1</f>
        <v>-16</v>
      </c>
      <c r="D17">
        <f>(State_ContributionTestResults!F17-State_ContributionTestResults!F$2)*-1</f>
        <v>-42</v>
      </c>
      <c r="E17">
        <f>(State_ContributionTestResults!G17-State_ContributionTestResults!G$2)*-1</f>
        <v>-51</v>
      </c>
      <c r="F17">
        <f>(State_ContributionTestResults!H17-State_ContributionTestResults!H$2)*-1</f>
        <v>-59</v>
      </c>
      <c r="G17">
        <f>(State_ContributionTestResults!I17-State_ContributionTestResults!I$2)*-1</f>
        <v>-57</v>
      </c>
      <c r="H17">
        <f>(State_ContributionTestResults!J17-State_ContributionTestResults!J$2)*-1</f>
        <v>-71</v>
      </c>
      <c r="I17">
        <f>(State_ContributionTestResults!K17-State_ContributionTestResults!K$2)*-1</f>
        <v>-68</v>
      </c>
      <c r="J17">
        <f>(State_ContributionTestResults!L17-State_ContributionTestResults!L$2)*-1</f>
        <v>-58</v>
      </c>
      <c r="K17">
        <f>(State_ContributionTestResults!M17-State_ContributionTestResults!M$2)*-1</f>
        <v>-53</v>
      </c>
      <c r="L17">
        <f>(State_ContributionTestResults!N17-State_ContributionTestResults!N$2)*-1</f>
        <v>-48</v>
      </c>
      <c r="M17">
        <f>(State_ContributionTestResults!O17-State_ContributionTestResults!O$2)*-1</f>
        <v>-72</v>
      </c>
      <c r="N17">
        <f>(State_ContributionTestResults!P17-State_ContributionTestResults!P$2)*-1</f>
        <v>-69</v>
      </c>
      <c r="O17">
        <f>(State_ContributionTestResults!Q17-State_ContributionTestResults!Q$2)*-1</f>
        <v>-68</v>
      </c>
      <c r="P17">
        <f>(State_ContributionTestResults!R17-State_ContributionTestResults!R$2)*-1</f>
        <v>-78</v>
      </c>
      <c r="Q17">
        <f>(State_ContributionTestResults!S17-State_ContributionTestResults!S$2)*-1</f>
        <v>-78</v>
      </c>
      <c r="R17">
        <f>(State_ContributionTestResults!T17-State_ContributionTestResults!T$2)*-1</f>
        <v>-68</v>
      </c>
      <c r="S17">
        <f>(State_ContributionTestResults!U17-State_ContributionTestResults!U$2)*-1</f>
        <v>-68</v>
      </c>
      <c r="T17">
        <f>(State_ContributionTestResults!V17-State_ContributionTestResults!V$2)*-1</f>
        <v>-70</v>
      </c>
      <c r="U17">
        <f>(State_ContributionTestResults!W17-State_ContributionTestResults!W$2)*-1</f>
        <v>-62</v>
      </c>
      <c r="V17">
        <f>(State_ContributionTestResults!X17-State_ContributionTestResults!X$2)*-1</f>
        <v>-69</v>
      </c>
      <c r="W17">
        <f>(State_ContributionTestResults!Y17-State_ContributionTestResults!Y$2)*-1</f>
        <v>-58</v>
      </c>
      <c r="X17">
        <f>(State_ContributionTestResults!Z17-State_ContributionTestResults!Z$2)*-1</f>
        <v>-57</v>
      </c>
      <c r="Y17">
        <f>(State_ContributionTestResults!AA17-State_ContributionTestResults!AA$2)*-1</f>
        <v>-64</v>
      </c>
      <c r="Z17">
        <f>(State_ContributionTestResults!AB17-State_ContributionTestResults!AB$2)*-1</f>
        <v>-62</v>
      </c>
      <c r="AA17">
        <f>(State_ContributionTestResults!AC17-State_ContributionTestResults!AC$2)*-1</f>
        <v>-63</v>
      </c>
      <c r="AB17">
        <f>(State_ContributionTestResults!AD17-State_ContributionTestResults!AD$2)*-1</f>
        <v>-55</v>
      </c>
      <c r="AC17">
        <f>(State_ContributionTestResults!AE17-State_ContributionTestResults!AE$2)*-1</f>
        <v>-47</v>
      </c>
      <c r="AD17">
        <f>(State_ContributionTestResults!AF17-State_ContributionTestResults!AF$2)*-1</f>
        <v>3</v>
      </c>
      <c r="AE17">
        <f>(State_ContributionTestResults!AG17-State_ContributionTestResults!AG$2)*-1</f>
        <v>98</v>
      </c>
      <c r="AF17">
        <f>(State_ContributionTestResults!AH17-State_ContributionTestResults!AH$2)*-1</f>
        <v>197</v>
      </c>
    </row>
    <row r="18" spans="1:32" x14ac:dyDescent="0.35">
      <c r="A18" t="str">
        <f>State_ContributionTestResults!B18</f>
        <v>DisabledPolicyGroup=Building Electrification</v>
      </c>
      <c r="B18">
        <f>(State_ContributionTestResults!D18-State_ContributionTestResults!D$2)*-1</f>
        <v>0</v>
      </c>
      <c r="C18">
        <f>(State_ContributionTestResults!E18-State_ContributionTestResults!E$2)*-1</f>
        <v>10</v>
      </c>
      <c r="D18">
        <f>(State_ContributionTestResults!F18-State_ContributionTestResults!F$2)*-1</f>
        <v>37</v>
      </c>
      <c r="E18">
        <f>(State_ContributionTestResults!G18-State_ContributionTestResults!G$2)*-1</f>
        <v>90</v>
      </c>
      <c r="F18">
        <f>(State_ContributionTestResults!H18-State_ContributionTestResults!H$2)*-1</f>
        <v>129</v>
      </c>
      <c r="G18">
        <f>(State_ContributionTestResults!I18-State_ContributionTestResults!I$2)*-1</f>
        <v>217</v>
      </c>
      <c r="H18">
        <f>(State_ContributionTestResults!J18-State_ContributionTestResults!J$2)*-1</f>
        <v>269</v>
      </c>
      <c r="I18">
        <f>(State_ContributionTestResults!K18-State_ContributionTestResults!K$2)*-1</f>
        <v>348</v>
      </c>
      <c r="J18">
        <f>(State_ContributionTestResults!L18-State_ContributionTestResults!L$2)*-1</f>
        <v>434</v>
      </c>
      <c r="K18">
        <f>(State_ContributionTestResults!M18-State_ContributionTestResults!M$2)*-1</f>
        <v>515</v>
      </c>
      <c r="L18">
        <f>(State_ContributionTestResults!N18-State_ContributionTestResults!N$2)*-1</f>
        <v>619</v>
      </c>
      <c r="M18">
        <f>(State_ContributionTestResults!O18-State_ContributionTestResults!O$2)*-1</f>
        <v>716</v>
      </c>
      <c r="N18">
        <f>(State_ContributionTestResults!P18-State_ContributionTestResults!P$2)*-1</f>
        <v>723</v>
      </c>
      <c r="O18">
        <f>(State_ContributionTestResults!Q18-State_ContributionTestResults!Q$2)*-1</f>
        <v>867</v>
      </c>
      <c r="P18">
        <f>(State_ContributionTestResults!R18-State_ContributionTestResults!R$2)*-1</f>
        <v>907</v>
      </c>
      <c r="Q18">
        <f>(State_ContributionTestResults!S18-State_ContributionTestResults!S$2)*-1</f>
        <v>930</v>
      </c>
      <c r="R18">
        <f>(State_ContributionTestResults!T18-State_ContributionTestResults!T$2)*-1</f>
        <v>945</v>
      </c>
      <c r="S18">
        <f>(State_ContributionTestResults!U18-State_ContributionTestResults!U$2)*-1</f>
        <v>986</v>
      </c>
      <c r="T18">
        <f>(State_ContributionTestResults!V18-State_ContributionTestResults!V$2)*-1</f>
        <v>1027</v>
      </c>
      <c r="U18">
        <f>(State_ContributionTestResults!W18-State_ContributionTestResults!W$2)*-1</f>
        <v>1048</v>
      </c>
      <c r="V18">
        <f>(State_ContributionTestResults!X18-State_ContributionTestResults!X$2)*-1</f>
        <v>1056</v>
      </c>
      <c r="W18">
        <f>(State_ContributionTestResults!Y18-State_ContributionTestResults!Y$2)*-1</f>
        <v>1057</v>
      </c>
      <c r="X18">
        <f>(State_ContributionTestResults!Z18-State_ContributionTestResults!Z$2)*-1</f>
        <v>1042</v>
      </c>
      <c r="Y18">
        <f>(State_ContributionTestResults!AA18-State_ContributionTestResults!AA$2)*-1</f>
        <v>1016</v>
      </c>
      <c r="Z18">
        <f>(State_ContributionTestResults!AB18-State_ContributionTestResults!AB$2)*-1</f>
        <v>976</v>
      </c>
      <c r="AA18">
        <f>(State_ContributionTestResults!AC18-State_ContributionTestResults!AC$2)*-1</f>
        <v>933</v>
      </c>
      <c r="AB18">
        <f>(State_ContributionTestResults!AD18-State_ContributionTestResults!AD$2)*-1</f>
        <v>902</v>
      </c>
      <c r="AC18">
        <f>(State_ContributionTestResults!AE18-State_ContributionTestResults!AE$2)*-1</f>
        <v>865</v>
      </c>
      <c r="AD18">
        <f>(State_ContributionTestResults!AF18-State_ContributionTestResults!AF$2)*-1</f>
        <v>837</v>
      </c>
      <c r="AE18">
        <f>(State_ContributionTestResults!AG18-State_ContributionTestResults!AG$2)*-1</f>
        <v>788</v>
      </c>
      <c r="AF18">
        <f>(State_ContributionTestResults!AH18-State_ContributionTestResults!AH$2)*-1</f>
        <v>755</v>
      </c>
    </row>
    <row r="19" spans="1:32" x14ac:dyDescent="0.35">
      <c r="A19" t="str">
        <f>State_ContributionTestResults!B19</f>
        <v>DisabledPolicyGroup=Industrial CCS</v>
      </c>
      <c r="B19">
        <f>(State_ContributionTestResults!D19-State_ContributionTestResults!D$2)*-1</f>
        <v>0</v>
      </c>
      <c r="C19">
        <f>(State_ContributionTestResults!E19-State_ContributionTestResults!E$2)*-1</f>
        <v>4</v>
      </c>
      <c r="D19">
        <f>(State_ContributionTestResults!F19-State_ContributionTestResults!F$2)*-1</f>
        <v>5</v>
      </c>
      <c r="E19">
        <f>(State_ContributionTestResults!G19-State_ContributionTestResults!G$2)*-1</f>
        <v>-5</v>
      </c>
      <c r="F19">
        <f>(State_ContributionTestResults!H19-State_ContributionTestResults!H$2)*-1</f>
        <v>-13</v>
      </c>
      <c r="G19">
        <f>(State_ContributionTestResults!I19-State_ContributionTestResults!I$2)*-1</f>
        <v>-11</v>
      </c>
      <c r="H19">
        <f>(State_ContributionTestResults!J19-State_ContributionTestResults!J$2)*-1</f>
        <v>-16</v>
      </c>
      <c r="I19">
        <f>(State_ContributionTestResults!K19-State_ContributionTestResults!K$2)*-1</f>
        <v>-18</v>
      </c>
      <c r="J19">
        <f>(State_ContributionTestResults!L19-State_ContributionTestResults!L$2)*-1</f>
        <v>-15</v>
      </c>
      <c r="K19">
        <f>(State_ContributionTestResults!M19-State_ContributionTestResults!M$2)*-1</f>
        <v>-13</v>
      </c>
      <c r="L19">
        <f>(State_ContributionTestResults!N19-State_ContributionTestResults!N$2)*-1</f>
        <v>-5</v>
      </c>
      <c r="M19">
        <f>(State_ContributionTestResults!O19-State_ContributionTestResults!O$2)*-1</f>
        <v>-15</v>
      </c>
      <c r="N19">
        <f>(State_ContributionTestResults!P19-State_ContributionTestResults!P$2)*-1</f>
        <v>-5</v>
      </c>
      <c r="O19">
        <f>(State_ContributionTestResults!Q19-State_ContributionTestResults!Q$2)*-1</f>
        <v>-6</v>
      </c>
      <c r="P19">
        <f>(State_ContributionTestResults!R19-State_ContributionTestResults!R$2)*-1</f>
        <v>-4</v>
      </c>
      <c r="Q19">
        <f>(State_ContributionTestResults!S19-State_ContributionTestResults!S$2)*-1</f>
        <v>-2</v>
      </c>
      <c r="R19">
        <f>(State_ContributionTestResults!T19-State_ContributionTestResults!T$2)*-1</f>
        <v>-1</v>
      </c>
      <c r="S19">
        <f>(State_ContributionTestResults!U19-State_ContributionTestResults!U$2)*-1</f>
        <v>0</v>
      </c>
      <c r="T19">
        <f>(State_ContributionTestResults!V19-State_ContributionTestResults!V$2)*-1</f>
        <v>10</v>
      </c>
      <c r="U19">
        <f>(State_ContributionTestResults!W19-State_ContributionTestResults!W$2)*-1</f>
        <v>9</v>
      </c>
      <c r="V19">
        <f>(State_ContributionTestResults!X19-State_ContributionTestResults!X$2)*-1</f>
        <v>6</v>
      </c>
      <c r="W19">
        <f>(State_ContributionTestResults!Y19-State_ContributionTestResults!Y$2)*-1</f>
        <v>11</v>
      </c>
      <c r="X19">
        <f>(State_ContributionTestResults!Z19-State_ContributionTestResults!Z$2)*-1</f>
        <v>8</v>
      </c>
      <c r="Y19">
        <f>(State_ContributionTestResults!AA19-State_ContributionTestResults!AA$2)*-1</f>
        <v>11</v>
      </c>
      <c r="Z19">
        <f>(State_ContributionTestResults!AB19-State_ContributionTestResults!AB$2)*-1</f>
        <v>16</v>
      </c>
      <c r="AA19">
        <f>(State_ContributionTestResults!AC19-State_ContributionTestResults!AC$2)*-1</f>
        <v>16</v>
      </c>
      <c r="AB19">
        <f>(State_ContributionTestResults!AD19-State_ContributionTestResults!AD$2)*-1</f>
        <v>23</v>
      </c>
      <c r="AC19">
        <f>(State_ContributionTestResults!AE19-State_ContributionTestResults!AE$2)*-1</f>
        <v>31</v>
      </c>
      <c r="AD19">
        <f>(State_ContributionTestResults!AF19-State_ContributionTestResults!AF$2)*-1</f>
        <v>28</v>
      </c>
      <c r="AE19">
        <f>(State_ContributionTestResults!AG19-State_ContributionTestResults!AG$2)*-1</f>
        <v>29</v>
      </c>
      <c r="AF19">
        <f>(State_ContributionTestResults!AH19-State_ContributionTestResults!AH$2)*-1</f>
        <v>31</v>
      </c>
    </row>
    <row r="20" spans="1:32" x14ac:dyDescent="0.35">
      <c r="A20" t="str">
        <f>State_ContributionTestResults!B20</f>
        <v>DisabledPolicyGroup=Electricity PTC/ITC</v>
      </c>
      <c r="B20">
        <f>(State_ContributionTestResults!D20-State_ContributionTestResults!D$2)*-1</f>
        <v>0</v>
      </c>
      <c r="C20">
        <f>(State_ContributionTestResults!E20-State_ContributionTestResults!E$2)*-1</f>
        <v>294</v>
      </c>
      <c r="D20">
        <f>(State_ContributionTestResults!F20-State_ContributionTestResults!F$2)*-1</f>
        <v>357</v>
      </c>
      <c r="E20">
        <f>(State_ContributionTestResults!G20-State_ContributionTestResults!G$2)*-1</f>
        <v>439</v>
      </c>
      <c r="F20">
        <f>(State_ContributionTestResults!H20-State_ContributionTestResults!H$2)*-1</f>
        <v>400</v>
      </c>
      <c r="G20">
        <f>(State_ContributionTestResults!I20-State_ContributionTestResults!I$2)*-1</f>
        <v>567</v>
      </c>
      <c r="H20">
        <f>(State_ContributionTestResults!J20-State_ContributionTestResults!J$2)*-1</f>
        <v>913</v>
      </c>
      <c r="I20">
        <f>(State_ContributionTestResults!K20-State_ContributionTestResults!K$2)*-1</f>
        <v>878</v>
      </c>
      <c r="J20">
        <f>(State_ContributionTestResults!L20-State_ContributionTestResults!L$2)*-1</f>
        <v>899</v>
      </c>
      <c r="K20">
        <f>(State_ContributionTestResults!M20-State_ContributionTestResults!M$2)*-1</f>
        <v>887</v>
      </c>
      <c r="L20">
        <f>(State_ContributionTestResults!N20-State_ContributionTestResults!N$2)*-1</f>
        <v>934</v>
      </c>
      <c r="M20">
        <f>(State_ContributionTestResults!O20-State_ContributionTestResults!O$2)*-1</f>
        <v>983</v>
      </c>
      <c r="N20">
        <f>(State_ContributionTestResults!P20-State_ContributionTestResults!P$2)*-1</f>
        <v>426</v>
      </c>
      <c r="O20">
        <f>(State_ContributionTestResults!Q20-State_ContributionTestResults!Q$2)*-1</f>
        <v>623</v>
      </c>
      <c r="P20">
        <f>(State_ContributionTestResults!R20-State_ContributionTestResults!R$2)*-1</f>
        <v>932</v>
      </c>
      <c r="Q20">
        <f>(State_ContributionTestResults!S20-State_ContributionTestResults!S$2)*-1</f>
        <v>619</v>
      </c>
      <c r="R20">
        <f>(State_ContributionTestResults!T20-State_ContributionTestResults!T$2)*-1</f>
        <v>-105</v>
      </c>
      <c r="S20">
        <f>(State_ContributionTestResults!U20-State_ContributionTestResults!U$2)*-1</f>
        <v>-199</v>
      </c>
      <c r="T20">
        <f>(State_ContributionTestResults!V20-State_ContributionTestResults!V$2)*-1</f>
        <v>-180</v>
      </c>
      <c r="U20">
        <f>(State_ContributionTestResults!W20-State_ContributionTestResults!W$2)*-1</f>
        <v>-156</v>
      </c>
      <c r="V20">
        <f>(State_ContributionTestResults!X20-State_ContributionTestResults!X$2)*-1</f>
        <v>-143</v>
      </c>
      <c r="W20">
        <f>(State_ContributionTestResults!Y20-State_ContributionTestResults!Y$2)*-1</f>
        <v>-131</v>
      </c>
      <c r="X20">
        <f>(State_ContributionTestResults!Z20-State_ContributionTestResults!Z$2)*-1</f>
        <v>-124</v>
      </c>
      <c r="Y20">
        <f>(State_ContributionTestResults!AA20-State_ContributionTestResults!AA$2)*-1</f>
        <v>-122</v>
      </c>
      <c r="Z20">
        <f>(State_ContributionTestResults!AB20-State_ContributionTestResults!AB$2)*-1</f>
        <v>-126</v>
      </c>
      <c r="AA20">
        <f>(State_ContributionTestResults!AC20-State_ContributionTestResults!AC$2)*-1</f>
        <v>-144</v>
      </c>
      <c r="AB20">
        <f>(State_ContributionTestResults!AD20-State_ContributionTestResults!AD$2)*-1</f>
        <v>-129</v>
      </c>
      <c r="AC20">
        <f>(State_ContributionTestResults!AE20-State_ContributionTestResults!AE$2)*-1</f>
        <v>-124</v>
      </c>
      <c r="AD20">
        <f>(State_ContributionTestResults!AF20-State_ContributionTestResults!AF$2)*-1</f>
        <v>-128</v>
      </c>
      <c r="AE20">
        <f>(State_ContributionTestResults!AG20-State_ContributionTestResults!AG$2)*-1</f>
        <v>-135</v>
      </c>
      <c r="AF20">
        <f>(State_ContributionTestResults!AH20-State_ContributionTestResults!AH$2)*-1</f>
        <v>-143</v>
      </c>
    </row>
    <row r="21" spans="1:32" x14ac:dyDescent="0.35">
      <c r="A21" t="str">
        <f>State_ContributionTestResults!B21</f>
        <v>DisabledPolicyGroup=Passenger Mode Shifting</v>
      </c>
      <c r="B21">
        <f>(State_ContributionTestResults!D21-State_ContributionTestResults!D$2)*-1</f>
        <v>0</v>
      </c>
      <c r="C21">
        <f>(State_ContributionTestResults!E21-State_ContributionTestResults!E$2)*-1</f>
        <v>76</v>
      </c>
      <c r="D21">
        <f>(State_ContributionTestResults!F21-State_ContributionTestResults!F$2)*-1</f>
        <v>161</v>
      </c>
      <c r="E21">
        <f>(State_ContributionTestResults!G21-State_ContributionTestResults!G$2)*-1</f>
        <v>220</v>
      </c>
      <c r="F21">
        <f>(State_ContributionTestResults!H21-State_ContributionTestResults!H$2)*-1</f>
        <v>292</v>
      </c>
      <c r="G21">
        <f>(State_ContributionTestResults!I21-State_ContributionTestResults!I$2)*-1</f>
        <v>379</v>
      </c>
      <c r="H21">
        <f>(State_ContributionTestResults!J21-State_ContributionTestResults!J$2)*-1</f>
        <v>435</v>
      </c>
      <c r="I21">
        <f>(State_ContributionTestResults!K21-State_ContributionTestResults!K$2)*-1</f>
        <v>501</v>
      </c>
      <c r="J21">
        <f>(State_ContributionTestResults!L21-State_ContributionTestResults!L$2)*-1</f>
        <v>558</v>
      </c>
      <c r="K21">
        <f>(State_ContributionTestResults!M21-State_ContributionTestResults!M$2)*-1</f>
        <v>595</v>
      </c>
      <c r="L21">
        <f>(State_ContributionTestResults!N21-State_ContributionTestResults!N$2)*-1</f>
        <v>646</v>
      </c>
      <c r="M21">
        <f>(State_ContributionTestResults!O21-State_ContributionTestResults!O$2)*-1</f>
        <v>682</v>
      </c>
      <c r="N21">
        <f>(State_ContributionTestResults!P21-State_ContributionTestResults!P$2)*-1</f>
        <v>727</v>
      </c>
      <c r="O21">
        <f>(State_ContributionTestResults!Q21-State_ContributionTestResults!Q$2)*-1</f>
        <v>755</v>
      </c>
      <c r="P21">
        <f>(State_ContributionTestResults!R21-State_ContributionTestResults!R$2)*-1</f>
        <v>778</v>
      </c>
      <c r="Q21">
        <f>(State_ContributionTestResults!S21-State_ContributionTestResults!S$2)*-1</f>
        <v>797</v>
      </c>
      <c r="R21">
        <f>(State_ContributionTestResults!T21-State_ContributionTestResults!T$2)*-1</f>
        <v>830</v>
      </c>
      <c r="S21">
        <f>(State_ContributionTestResults!U21-State_ContributionTestResults!U$2)*-1</f>
        <v>851</v>
      </c>
      <c r="T21">
        <f>(State_ContributionTestResults!V21-State_ContributionTestResults!V$2)*-1</f>
        <v>874</v>
      </c>
      <c r="U21">
        <f>(State_ContributionTestResults!W21-State_ContributionTestResults!W$2)*-1</f>
        <v>897</v>
      </c>
      <c r="V21">
        <f>(State_ContributionTestResults!X21-State_ContributionTestResults!X$2)*-1</f>
        <v>923</v>
      </c>
      <c r="W21">
        <f>(State_ContributionTestResults!Y21-State_ContributionTestResults!Y$2)*-1</f>
        <v>949</v>
      </c>
      <c r="X21">
        <f>(State_ContributionTestResults!Z21-State_ContributionTestResults!Z$2)*-1</f>
        <v>970</v>
      </c>
      <c r="Y21">
        <f>(State_ContributionTestResults!AA21-State_ContributionTestResults!AA$2)*-1</f>
        <v>1007</v>
      </c>
      <c r="Z21">
        <f>(State_ContributionTestResults!AB21-State_ContributionTestResults!AB$2)*-1</f>
        <v>1038</v>
      </c>
      <c r="AA21">
        <f>(State_ContributionTestResults!AC21-State_ContributionTestResults!AC$2)*-1</f>
        <v>1074</v>
      </c>
      <c r="AB21">
        <f>(State_ContributionTestResults!AD21-State_ContributionTestResults!AD$2)*-1</f>
        <v>1113</v>
      </c>
      <c r="AC21">
        <f>(State_ContributionTestResults!AE21-State_ContributionTestResults!AE$2)*-1</f>
        <v>1143</v>
      </c>
      <c r="AD21">
        <f>(State_ContributionTestResults!AF21-State_ContributionTestResults!AF$2)*-1</f>
        <v>1183</v>
      </c>
      <c r="AE21">
        <f>(State_ContributionTestResults!AG21-State_ContributionTestResults!AG$2)*-1</f>
        <v>1227</v>
      </c>
      <c r="AF21">
        <f>(State_ContributionTestResults!AH21-State_ContributionTestResults!AH$2)*-1</f>
        <v>1270</v>
      </c>
    </row>
    <row r="22" spans="1:32" x14ac:dyDescent="0.35">
      <c r="A22" t="str">
        <f>State_ContributionTestResults!B22</f>
        <v>DisabledPolicyGroup=Freight Logistics</v>
      </c>
      <c r="B22">
        <f>(State_ContributionTestResults!D22-State_ContributionTestResults!D$2)*-1</f>
        <v>0</v>
      </c>
      <c r="C22">
        <f>(State_ContributionTestResults!E22-State_ContributionTestResults!E$2)*-1</f>
        <v>-1</v>
      </c>
      <c r="D22">
        <f>(State_ContributionTestResults!F22-State_ContributionTestResults!F$2)*-1</f>
        <v>-6</v>
      </c>
      <c r="E22">
        <f>(State_ContributionTestResults!G22-State_ContributionTestResults!G$2)*-1</f>
        <v>-7</v>
      </c>
      <c r="F22">
        <f>(State_ContributionTestResults!H22-State_ContributionTestResults!H$2)*-1</f>
        <v>-23</v>
      </c>
      <c r="G22">
        <f>(State_ContributionTestResults!I22-State_ContributionTestResults!I$2)*-1</f>
        <v>-12</v>
      </c>
      <c r="H22">
        <f>(State_ContributionTestResults!J22-State_ContributionTestResults!J$2)*-1</f>
        <v>-22</v>
      </c>
      <c r="I22">
        <f>(State_ContributionTestResults!K22-State_ContributionTestResults!K$2)*-1</f>
        <v>-27</v>
      </c>
      <c r="J22">
        <f>(State_ContributionTestResults!L22-State_ContributionTestResults!L$2)*-1</f>
        <v>-25</v>
      </c>
      <c r="K22">
        <f>(State_ContributionTestResults!M22-State_ContributionTestResults!M$2)*-1</f>
        <v>-31</v>
      </c>
      <c r="L22">
        <f>(State_ContributionTestResults!N22-State_ContributionTestResults!N$2)*-1</f>
        <v>-34</v>
      </c>
      <c r="M22">
        <f>(State_ContributionTestResults!O22-State_ContributionTestResults!O$2)*-1</f>
        <v>-48</v>
      </c>
      <c r="N22">
        <f>(State_ContributionTestResults!P22-State_ContributionTestResults!P$2)*-1</f>
        <v>-46</v>
      </c>
      <c r="O22">
        <f>(State_ContributionTestResults!Q22-State_ContributionTestResults!Q$2)*-1</f>
        <v>-46</v>
      </c>
      <c r="P22">
        <f>(State_ContributionTestResults!R22-State_ContributionTestResults!R$2)*-1</f>
        <v>-58</v>
      </c>
      <c r="Q22">
        <f>(State_ContributionTestResults!S22-State_ContributionTestResults!S$2)*-1</f>
        <v>-56</v>
      </c>
      <c r="R22">
        <f>(State_ContributionTestResults!T22-State_ContributionTestResults!T$2)*-1</f>
        <v>-68</v>
      </c>
      <c r="S22">
        <f>(State_ContributionTestResults!U22-State_ContributionTestResults!U$2)*-1</f>
        <v>-79</v>
      </c>
      <c r="T22">
        <f>(State_ContributionTestResults!V22-State_ContributionTestResults!V$2)*-1</f>
        <v>-83</v>
      </c>
      <c r="U22">
        <f>(State_ContributionTestResults!W22-State_ContributionTestResults!W$2)*-1</f>
        <v>-95</v>
      </c>
      <c r="V22">
        <f>(State_ContributionTestResults!X22-State_ContributionTestResults!X$2)*-1</f>
        <v>-103</v>
      </c>
      <c r="W22">
        <f>(State_ContributionTestResults!Y22-State_ContributionTestResults!Y$2)*-1</f>
        <v>-109</v>
      </c>
      <c r="X22">
        <f>(State_ContributionTestResults!Z22-State_ContributionTestResults!Z$2)*-1</f>
        <v>-118</v>
      </c>
      <c r="Y22">
        <f>(State_ContributionTestResults!AA22-State_ContributionTestResults!AA$2)*-1</f>
        <v>-126</v>
      </c>
      <c r="Z22">
        <f>(State_ContributionTestResults!AB22-State_ContributionTestResults!AB$2)*-1</f>
        <v>-135</v>
      </c>
      <c r="AA22">
        <f>(State_ContributionTestResults!AC22-State_ContributionTestResults!AC$2)*-1</f>
        <v>-147</v>
      </c>
      <c r="AB22">
        <f>(State_ContributionTestResults!AD22-State_ContributionTestResults!AD$2)*-1</f>
        <v>-150</v>
      </c>
      <c r="AC22">
        <f>(State_ContributionTestResults!AE22-State_ContributionTestResults!AE$2)*-1</f>
        <v>-166</v>
      </c>
      <c r="AD22">
        <f>(State_ContributionTestResults!AF22-State_ContributionTestResults!AF$2)*-1</f>
        <v>-178</v>
      </c>
      <c r="AE22">
        <f>(State_ContributionTestResults!AG22-State_ContributionTestResults!AG$2)*-1</f>
        <v>-181</v>
      </c>
      <c r="AF22">
        <f>(State_ContributionTestResults!AH22-State_ContributionTestResults!AH$2)*-1</f>
        <v>-194</v>
      </c>
    </row>
    <row r="23" spans="1:32" x14ac:dyDescent="0.35">
      <c r="A23" t="str">
        <f>State_ContributionTestResults!B23</f>
        <v>DisabledPolicyGroup=Reduction in Industry Product Demand</v>
      </c>
      <c r="B23">
        <f>(State_ContributionTestResults!D23-State_ContributionTestResults!D$2)*-1</f>
        <v>0</v>
      </c>
      <c r="C23">
        <f>(State_ContributionTestResults!E23-State_ContributionTestResults!E$2)*-1</f>
        <v>-7</v>
      </c>
      <c r="D23">
        <f>(State_ContributionTestResults!F23-State_ContributionTestResults!F$2)*-1</f>
        <v>-13</v>
      </c>
      <c r="E23">
        <f>(State_ContributionTestResults!G23-State_ContributionTestResults!G$2)*-1</f>
        <v>-16</v>
      </c>
      <c r="F23">
        <f>(State_ContributionTestResults!H23-State_ContributionTestResults!H$2)*-1</f>
        <v>-31</v>
      </c>
      <c r="G23">
        <f>(State_ContributionTestResults!I23-State_ContributionTestResults!I$2)*-1</f>
        <v>-24</v>
      </c>
      <c r="H23">
        <f>(State_ContributionTestResults!J23-State_ContributionTestResults!J$2)*-1</f>
        <v>-35</v>
      </c>
      <c r="I23">
        <f>(State_ContributionTestResults!K23-State_ContributionTestResults!K$2)*-1</f>
        <v>-34</v>
      </c>
      <c r="J23">
        <f>(State_ContributionTestResults!L23-State_ContributionTestResults!L$2)*-1</f>
        <v>-40</v>
      </c>
      <c r="K23">
        <f>(State_ContributionTestResults!M23-State_ContributionTestResults!M$2)*-1</f>
        <v>-43</v>
      </c>
      <c r="L23">
        <f>(State_ContributionTestResults!N23-State_ContributionTestResults!N$2)*-1</f>
        <v>-44</v>
      </c>
      <c r="M23">
        <f>(State_ContributionTestResults!O23-State_ContributionTestResults!O$2)*-1</f>
        <v>-59</v>
      </c>
      <c r="N23">
        <f>(State_ContributionTestResults!P23-State_ContributionTestResults!P$2)*-1</f>
        <v>-55</v>
      </c>
      <c r="O23">
        <f>(State_ContributionTestResults!Q23-State_ContributionTestResults!Q$2)*-1</f>
        <v>-54</v>
      </c>
      <c r="P23">
        <f>(State_ContributionTestResults!R23-State_ContributionTestResults!R$2)*-1</f>
        <v>-62</v>
      </c>
      <c r="Q23">
        <f>(State_ContributionTestResults!S23-State_ContributionTestResults!S$2)*-1</f>
        <v>-66</v>
      </c>
      <c r="R23">
        <f>(State_ContributionTestResults!T23-State_ContributionTestResults!T$2)*-1</f>
        <v>-63</v>
      </c>
      <c r="S23">
        <f>(State_ContributionTestResults!U23-State_ContributionTestResults!U$2)*-1</f>
        <v>-68</v>
      </c>
      <c r="T23">
        <f>(State_ContributionTestResults!V23-State_ContributionTestResults!V$2)*-1</f>
        <v>-69</v>
      </c>
      <c r="U23">
        <f>(State_ContributionTestResults!W23-State_ContributionTestResults!W$2)*-1</f>
        <v>-70</v>
      </c>
      <c r="V23">
        <f>(State_ContributionTestResults!X23-State_ContributionTestResults!X$2)*-1</f>
        <v>-77</v>
      </c>
      <c r="W23">
        <f>(State_ContributionTestResults!Y23-State_ContributionTestResults!Y$2)*-1</f>
        <v>-73</v>
      </c>
      <c r="X23">
        <f>(State_ContributionTestResults!Z23-State_ContributionTestResults!Z$2)*-1</f>
        <v>-80</v>
      </c>
      <c r="Y23">
        <f>(State_ContributionTestResults!AA23-State_ContributionTestResults!AA$2)*-1</f>
        <v>-82</v>
      </c>
      <c r="Z23">
        <f>(State_ContributionTestResults!AB23-State_ContributionTestResults!AB$2)*-1</f>
        <v>-81</v>
      </c>
      <c r="AA23">
        <f>(State_ContributionTestResults!AC23-State_ContributionTestResults!AC$2)*-1</f>
        <v>-85</v>
      </c>
      <c r="AB23">
        <f>(State_ContributionTestResults!AD23-State_ContributionTestResults!AD$2)*-1</f>
        <v>-82</v>
      </c>
      <c r="AC23">
        <f>(State_ContributionTestResults!AE23-State_ContributionTestResults!AE$2)*-1</f>
        <v>-86</v>
      </c>
      <c r="AD23">
        <f>(State_ContributionTestResults!AF23-State_ContributionTestResults!AF$2)*-1</f>
        <v>-88</v>
      </c>
      <c r="AE23">
        <f>(State_ContributionTestResults!AG23-State_ContributionTestResults!AG$2)*-1</f>
        <v>-91</v>
      </c>
      <c r="AF23">
        <f>(State_ContributionTestResults!AH23-State_ContributionTestResults!AH$2)*-1</f>
        <v>-91</v>
      </c>
    </row>
    <row r="24" spans="1:32" x14ac:dyDescent="0.35">
      <c r="A24" t="str">
        <f>State_ContributionTestResults!B24</f>
        <v>DisabledPolicyGroup=Fuel Economy Standards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0</v>
      </c>
      <c r="E24">
        <f>(State_ContributionTestResults!G24-State_ContributionTestResults!G$2)*-1</f>
        <v>-3</v>
      </c>
      <c r="F24">
        <f>(State_ContributionTestResults!H24-State_ContributionTestResults!H$2)*-1</f>
        <v>-9</v>
      </c>
      <c r="G24">
        <f>(State_ContributionTestResults!I24-State_ContributionTestResults!I$2)*-1</f>
        <v>5</v>
      </c>
      <c r="H24">
        <f>(State_ContributionTestResults!J24-State_ContributionTestResults!J$2)*-1</f>
        <v>-31</v>
      </c>
      <c r="I24">
        <f>(State_ContributionTestResults!K24-State_ContributionTestResults!K$2)*-1</f>
        <v>-40</v>
      </c>
      <c r="J24">
        <f>(State_ContributionTestResults!L24-State_ContributionTestResults!L$2)*-1</f>
        <v>-47</v>
      </c>
      <c r="K24">
        <f>(State_ContributionTestResults!M24-State_ContributionTestResults!M$2)*-1</f>
        <v>-54</v>
      </c>
      <c r="L24">
        <f>(State_ContributionTestResults!N24-State_ContributionTestResults!N$2)*-1</f>
        <v>-39</v>
      </c>
      <c r="M24">
        <f>(State_ContributionTestResults!O24-State_ContributionTestResults!O$2)*-1</f>
        <v>-39</v>
      </c>
      <c r="N24">
        <f>(State_ContributionTestResults!P24-State_ContributionTestResults!P$2)*-1</f>
        <v>-26</v>
      </c>
      <c r="O24">
        <f>(State_ContributionTestResults!Q24-State_ContributionTestResults!Q$2)*-1</f>
        <v>-10</v>
      </c>
      <c r="P24">
        <f>(State_ContributionTestResults!R24-State_ContributionTestResults!R$2)*-1</f>
        <v>2</v>
      </c>
      <c r="Q24">
        <f>(State_ContributionTestResults!S24-State_ContributionTestResults!S$2)*-1</f>
        <v>11</v>
      </c>
      <c r="R24">
        <f>(State_ContributionTestResults!T24-State_ContributionTestResults!T$2)*-1</f>
        <v>-2</v>
      </c>
      <c r="S24">
        <f>(State_ContributionTestResults!U24-State_ContributionTestResults!U$2)*-1</f>
        <v>-22</v>
      </c>
      <c r="T24">
        <f>(State_ContributionTestResults!V24-State_ContributionTestResults!V$2)*-1</f>
        <v>-37</v>
      </c>
      <c r="U24">
        <f>(State_ContributionTestResults!W24-State_ContributionTestResults!W$2)*-1</f>
        <v>-54</v>
      </c>
      <c r="V24">
        <f>(State_ContributionTestResults!X24-State_ContributionTestResults!X$2)*-1</f>
        <v>-69</v>
      </c>
      <c r="W24">
        <f>(State_ContributionTestResults!Y24-State_ContributionTestResults!Y$2)*-1</f>
        <v>-82</v>
      </c>
      <c r="X24">
        <f>(State_ContributionTestResults!Z24-State_ContributionTestResults!Z$2)*-1</f>
        <v>-96</v>
      </c>
      <c r="Y24">
        <f>(State_ContributionTestResults!AA24-State_ContributionTestResults!AA$2)*-1</f>
        <v>-104</v>
      </c>
      <c r="Z24">
        <f>(State_ContributionTestResults!AB24-State_ContributionTestResults!AB$2)*-1</f>
        <v>-108</v>
      </c>
      <c r="AA24">
        <f>(State_ContributionTestResults!AC24-State_ContributionTestResults!AC$2)*-1</f>
        <v>-112</v>
      </c>
      <c r="AB24">
        <f>(State_ContributionTestResults!AD24-State_ContributionTestResults!AD$2)*-1</f>
        <v>-121</v>
      </c>
      <c r="AC24">
        <f>(State_ContributionTestResults!AE24-State_ContributionTestResults!AE$2)*-1</f>
        <v>-126</v>
      </c>
      <c r="AD24">
        <f>(State_ContributionTestResults!AF24-State_ContributionTestResults!AF$2)*-1</f>
        <v>-128</v>
      </c>
      <c r="AE24">
        <f>(State_ContributionTestResults!AG24-State_ContributionTestResults!AG$2)*-1</f>
        <v>-133</v>
      </c>
      <c r="AF24">
        <f>(State_ContributionTestResults!AH24-State_ContributionTestResults!AH$2)*-1</f>
        <v>-139</v>
      </c>
    </row>
    <row r="25" spans="1:32" x14ac:dyDescent="0.35">
      <c r="A25" t="str">
        <f>State_ContributionTestResults!B25</f>
        <v>DisabledPolicyGroup=Industrial Energy Efficiency Standards</v>
      </c>
      <c r="B25">
        <f>(State_ContributionTestResults!D25-State_ContributionTestResults!D$2)*-1</f>
        <v>0</v>
      </c>
      <c r="C25">
        <f>(State_ContributionTestResults!E25-State_ContributionTestResults!E$2)*-1</f>
        <v>-23</v>
      </c>
      <c r="D25">
        <f>(State_ContributionTestResults!F25-State_ContributionTestResults!F$2)*-1</f>
        <v>-83</v>
      </c>
      <c r="E25">
        <f>(State_ContributionTestResults!G25-State_ContributionTestResults!G$2)*-1</f>
        <v>-152</v>
      </c>
      <c r="F25">
        <f>(State_ContributionTestResults!H25-State_ContributionTestResults!H$2)*-1</f>
        <v>-240</v>
      </c>
      <c r="G25">
        <f>(State_ContributionTestResults!I25-State_ContributionTestResults!I$2)*-1</f>
        <v>-328</v>
      </c>
      <c r="H25">
        <f>(State_ContributionTestResults!J25-State_ContributionTestResults!J$2)*-1</f>
        <v>-457</v>
      </c>
      <c r="I25">
        <f>(State_ContributionTestResults!K25-State_ContributionTestResults!K$2)*-1</f>
        <v>-561</v>
      </c>
      <c r="J25">
        <f>(State_ContributionTestResults!L25-State_ContributionTestResults!L$2)*-1</f>
        <v>-681</v>
      </c>
      <c r="K25">
        <f>(State_ContributionTestResults!M25-State_ContributionTestResults!M$2)*-1</f>
        <v>-824</v>
      </c>
      <c r="L25">
        <f>(State_ContributionTestResults!N25-State_ContributionTestResults!N$2)*-1</f>
        <v>-978</v>
      </c>
      <c r="M25">
        <f>(State_ContributionTestResults!O25-State_ContributionTestResults!O$2)*-1</f>
        <v>-1149</v>
      </c>
      <c r="N25">
        <f>(State_ContributionTestResults!P25-State_ContributionTestResults!P$2)*-1</f>
        <v>-1218</v>
      </c>
      <c r="O25">
        <f>(State_ContributionTestResults!Q25-State_ContributionTestResults!Q$2)*-1</f>
        <v>-1436</v>
      </c>
      <c r="P25">
        <f>(State_ContributionTestResults!R25-State_ContributionTestResults!R$2)*-1</f>
        <v>-1616</v>
      </c>
      <c r="Q25">
        <f>(State_ContributionTestResults!S25-State_ContributionTestResults!S$2)*-1</f>
        <v>-1737</v>
      </c>
      <c r="R25">
        <f>(State_ContributionTestResults!T25-State_ContributionTestResults!T$2)*-1</f>
        <v>-1852</v>
      </c>
      <c r="S25">
        <f>(State_ContributionTestResults!U25-State_ContributionTestResults!U$2)*-1</f>
        <v>-2040</v>
      </c>
      <c r="T25">
        <f>(State_ContributionTestResults!V25-State_ContributionTestResults!V$2)*-1</f>
        <v>-2223</v>
      </c>
      <c r="U25">
        <f>(State_ContributionTestResults!W25-State_ContributionTestResults!W$2)*-1</f>
        <v>-2420</v>
      </c>
      <c r="V25">
        <f>(State_ContributionTestResults!X25-State_ContributionTestResults!X$2)*-1</f>
        <v>-2614</v>
      </c>
      <c r="W25">
        <f>(State_ContributionTestResults!Y25-State_ContributionTestResults!Y$2)*-1</f>
        <v>-2815</v>
      </c>
      <c r="X25">
        <f>(State_ContributionTestResults!Z25-State_ContributionTestResults!Z$2)*-1</f>
        <v>-3041</v>
      </c>
      <c r="Y25">
        <f>(State_ContributionTestResults!AA25-State_ContributionTestResults!AA$2)*-1</f>
        <v>-3271</v>
      </c>
      <c r="Z25">
        <f>(State_ContributionTestResults!AB25-State_ContributionTestResults!AB$2)*-1</f>
        <v>-3489</v>
      </c>
      <c r="AA25">
        <f>(State_ContributionTestResults!AC25-State_ContributionTestResults!AC$2)*-1</f>
        <v>-3689</v>
      </c>
      <c r="AB25">
        <f>(State_ContributionTestResults!AD25-State_ContributionTestResults!AD$2)*-1</f>
        <v>-3917</v>
      </c>
      <c r="AC25">
        <f>(State_ContributionTestResults!AE25-State_ContributionTestResults!AE$2)*-1</f>
        <v>-4123</v>
      </c>
      <c r="AD25">
        <f>(State_ContributionTestResults!AF25-State_ContributionTestResults!AF$2)*-1</f>
        <v>-4348</v>
      </c>
      <c r="AE25">
        <f>(State_ContributionTestResults!AG25-State_ContributionTestResults!AG$2)*-1</f>
        <v>-4572</v>
      </c>
      <c r="AF25">
        <f>(State_ContributionTestResults!AH25-State_ContributionTestResults!AH$2)*-1</f>
        <v>-4822</v>
      </c>
    </row>
    <row r="26" spans="1:32" x14ac:dyDescent="0.35">
      <c r="A26" t="str">
        <f>State_ContributionTestResults!B26</f>
        <v>DisabledPolicyGroup=Building Codes and Appliance Standards</v>
      </c>
      <c r="B26">
        <f>(State_ContributionTestResults!D26-State_ContributionTestResults!D$2)*-1</f>
        <v>0</v>
      </c>
      <c r="C26">
        <f>(State_ContributionTestResults!E26-State_ContributionTestResults!E$2)*-1</f>
        <v>-109</v>
      </c>
      <c r="D26">
        <f>(State_ContributionTestResults!F26-State_ContributionTestResults!F$2)*-1</f>
        <v>-137</v>
      </c>
      <c r="E26">
        <f>(State_ContributionTestResults!G26-State_ContributionTestResults!G$2)*-1</f>
        <v>-191</v>
      </c>
      <c r="F26">
        <f>(State_ContributionTestResults!H26-State_ContributionTestResults!H$2)*-1</f>
        <v>-243</v>
      </c>
      <c r="G26">
        <f>(State_ContributionTestResults!I26-State_ContributionTestResults!I$2)*-1</f>
        <v>-257</v>
      </c>
      <c r="H26">
        <f>(State_ContributionTestResults!J26-State_ContributionTestResults!J$2)*-1</f>
        <v>-311</v>
      </c>
      <c r="I26">
        <f>(State_ContributionTestResults!K26-State_ContributionTestResults!K$2)*-1</f>
        <v>-354</v>
      </c>
      <c r="J26">
        <f>(State_ContributionTestResults!L26-State_ContributionTestResults!L$2)*-1</f>
        <v>-389</v>
      </c>
      <c r="K26">
        <f>(State_ContributionTestResults!M26-State_ContributionTestResults!M$2)*-1</f>
        <v>-440</v>
      </c>
      <c r="L26">
        <f>(State_ContributionTestResults!N26-State_ContributionTestResults!N$2)*-1</f>
        <v>-480</v>
      </c>
      <c r="M26">
        <f>(State_ContributionTestResults!O26-State_ContributionTestResults!O$2)*-1</f>
        <v>-533</v>
      </c>
      <c r="N26">
        <f>(State_ContributionTestResults!P26-State_ContributionTestResults!P$2)*-1</f>
        <v>-532</v>
      </c>
      <c r="O26">
        <f>(State_ContributionTestResults!Q26-State_ContributionTestResults!Q$2)*-1</f>
        <v>-586</v>
      </c>
      <c r="P26">
        <f>(State_ContributionTestResults!R26-State_ContributionTestResults!R$2)*-1</f>
        <v>-656</v>
      </c>
      <c r="Q26">
        <f>(State_ContributionTestResults!S26-State_ContributionTestResults!S$2)*-1</f>
        <v>-664</v>
      </c>
      <c r="R26">
        <f>(State_ContributionTestResults!T26-State_ContributionTestResults!T$2)*-1</f>
        <v>-660</v>
      </c>
      <c r="S26">
        <f>(State_ContributionTestResults!U26-State_ContributionTestResults!U$2)*-1</f>
        <v>-688</v>
      </c>
      <c r="T26">
        <f>(State_ContributionTestResults!V26-State_ContributionTestResults!V$2)*-1</f>
        <v>-705</v>
      </c>
      <c r="U26">
        <f>(State_ContributionTestResults!W26-State_ContributionTestResults!W$2)*-1</f>
        <v>-723</v>
      </c>
      <c r="V26">
        <f>(State_ContributionTestResults!X26-State_ContributionTestResults!X$2)*-1</f>
        <v>-762</v>
      </c>
      <c r="W26">
        <f>(State_ContributionTestResults!Y26-State_ContributionTestResults!Y$2)*-1</f>
        <v>-785</v>
      </c>
      <c r="X26">
        <f>(State_ContributionTestResults!Z26-State_ContributionTestResults!Z$2)*-1</f>
        <v>-814</v>
      </c>
      <c r="Y26">
        <f>(State_ContributionTestResults!AA26-State_ContributionTestResults!AA$2)*-1</f>
        <v>-834</v>
      </c>
      <c r="Z26">
        <f>(State_ContributionTestResults!AB26-State_ContributionTestResults!AB$2)*-1</f>
        <v>-874</v>
      </c>
      <c r="AA26">
        <f>(State_ContributionTestResults!AC26-State_ContributionTestResults!AC$2)*-1</f>
        <v>-892</v>
      </c>
      <c r="AB26">
        <f>(State_ContributionTestResults!AD26-State_ContributionTestResults!AD$2)*-1</f>
        <v>-912</v>
      </c>
      <c r="AC26">
        <f>(State_ContributionTestResults!AE26-State_ContributionTestResults!AE$2)*-1</f>
        <v>-953</v>
      </c>
      <c r="AD26">
        <f>(State_ContributionTestResults!AF26-State_ContributionTestResults!AF$2)*-1</f>
        <v>-978</v>
      </c>
      <c r="AE26">
        <f>(State_ContributionTestResults!AG26-State_ContributionTestResults!AG$2)*-1</f>
        <v>-1018</v>
      </c>
      <c r="AF26">
        <f>(State_ContributionTestResults!AH26-State_ContributionTestResults!AH$2)*-1</f>
        <v>-1040</v>
      </c>
    </row>
    <row r="27" spans="1:32" x14ac:dyDescent="0.35">
      <c r="A27" t="str">
        <f>State_ContributionTestResults!B27</f>
        <v>DisabledPolicyGroup=100% Clean Electricity Standard</v>
      </c>
      <c r="B27">
        <f>(State_ContributionTestResults!D27-State_ContributionTestResults!D$2)*-1</f>
        <v>0</v>
      </c>
      <c r="C27">
        <f>(State_ContributionTestResults!E27-State_ContributionTestResults!E$2)*-1</f>
        <v>-1</v>
      </c>
      <c r="D27">
        <f>(State_ContributionTestResults!F27-State_ContributionTestResults!F$2)*-1</f>
        <v>-1</v>
      </c>
      <c r="E27">
        <f>(State_ContributionTestResults!G27-State_ContributionTestResults!G$2)*-1</f>
        <v>0</v>
      </c>
      <c r="F27">
        <f>(State_ContributionTestResults!H27-State_ContributionTestResults!H$2)*-1</f>
        <v>-1</v>
      </c>
      <c r="G27">
        <f>(State_ContributionTestResults!I27-State_ContributionTestResults!I$2)*-1</f>
        <v>3</v>
      </c>
      <c r="H27">
        <f>(State_ContributionTestResults!J27-State_ContributionTestResults!J$2)*-1</f>
        <v>0</v>
      </c>
      <c r="I27">
        <f>(State_ContributionTestResults!K27-State_ContributionTestResults!K$2)*-1</f>
        <v>-1</v>
      </c>
      <c r="J27">
        <f>(State_ContributionTestResults!L27-State_ContributionTestResults!L$2)*-1</f>
        <v>0</v>
      </c>
      <c r="K27">
        <f>(State_ContributionTestResults!M27-State_ContributionTestResults!M$2)*-1</f>
        <v>1</v>
      </c>
      <c r="L27">
        <f>(State_ContributionTestResults!N27-State_ContributionTestResults!N$2)*-1</f>
        <v>-2</v>
      </c>
      <c r="M27">
        <f>(State_ContributionTestResults!O27-State_ContributionTestResults!O$2)*-1</f>
        <v>0</v>
      </c>
      <c r="N27">
        <f>(State_ContributionTestResults!P27-State_ContributionTestResults!P$2)*-1</f>
        <v>97</v>
      </c>
      <c r="O27">
        <f>(State_ContributionTestResults!Q27-State_ContributionTestResults!Q$2)*-1</f>
        <v>388</v>
      </c>
      <c r="P27">
        <f>(State_ContributionTestResults!R27-State_ContributionTestResults!R$2)*-1</f>
        <v>371</v>
      </c>
      <c r="Q27">
        <f>(State_ContributionTestResults!S27-State_ContributionTestResults!S$2)*-1</f>
        <v>502</v>
      </c>
      <c r="R27">
        <f>(State_ContributionTestResults!T27-State_ContributionTestResults!T$2)*-1</f>
        <v>434</v>
      </c>
      <c r="S27">
        <f>(State_ContributionTestResults!U27-State_ContributionTestResults!U$2)*-1</f>
        <v>667</v>
      </c>
      <c r="T27">
        <f>(State_ContributionTestResults!V27-State_ContributionTestResults!V$2)*-1</f>
        <v>478</v>
      </c>
      <c r="U27">
        <f>(State_ContributionTestResults!W27-State_ContributionTestResults!W$2)*-1</f>
        <v>255</v>
      </c>
      <c r="V27">
        <f>(State_ContributionTestResults!X27-State_ContributionTestResults!X$2)*-1</f>
        <v>49</v>
      </c>
      <c r="W27">
        <f>(State_ContributionTestResults!Y27-State_ContributionTestResults!Y$2)*-1</f>
        <v>-69</v>
      </c>
      <c r="X27">
        <f>(State_ContributionTestResults!Z27-State_ContributionTestResults!Z$2)*-1</f>
        <v>-134</v>
      </c>
      <c r="Y27">
        <f>(State_ContributionTestResults!AA27-State_ContributionTestResults!AA$2)*-1</f>
        <v>-226</v>
      </c>
      <c r="Z27">
        <f>(State_ContributionTestResults!AB27-State_ContributionTestResults!AB$2)*-1</f>
        <v>-295</v>
      </c>
      <c r="AA27">
        <f>(State_ContributionTestResults!AC27-State_ContributionTestResults!AC$2)*-1</f>
        <v>-348</v>
      </c>
      <c r="AB27">
        <f>(State_ContributionTestResults!AD27-State_ContributionTestResults!AD$2)*-1</f>
        <v>-446</v>
      </c>
      <c r="AC27">
        <f>(State_ContributionTestResults!AE27-State_ContributionTestResults!AE$2)*-1</f>
        <v>-556</v>
      </c>
      <c r="AD27">
        <f>(State_ContributionTestResults!AF27-State_ContributionTestResults!AF$2)*-1</f>
        <v>-581</v>
      </c>
      <c r="AE27">
        <f>(State_ContributionTestResults!AG27-State_ContributionTestResults!AG$2)*-1</f>
        <v>-594</v>
      </c>
      <c r="AF27">
        <f>(State_ContributionTestResults!AH27-State_ContributionTestResults!AH$2)*-1</f>
        <v>-574</v>
      </c>
    </row>
    <row r="28" spans="1:32" x14ac:dyDescent="0.35">
      <c r="A28" t="str">
        <f>State_ContributionTestResults!B28</f>
        <v>DisabledPolicyGroup=Building Retrofitting</v>
      </c>
      <c r="B28">
        <f>(State_ContributionTestResults!D28-State_ContributionTestResults!D$2)*-1</f>
        <v>0</v>
      </c>
      <c r="C28">
        <f>(State_ContributionTestResults!E28-State_ContributionTestResults!E$2)*-1</f>
        <v>37</v>
      </c>
      <c r="D28">
        <f>(State_ContributionTestResults!F28-State_ContributionTestResults!F$2)*-1</f>
        <v>28</v>
      </c>
      <c r="E28">
        <f>(State_ContributionTestResults!G28-State_ContributionTestResults!G$2)*-1</f>
        <v>31</v>
      </c>
      <c r="F28">
        <f>(State_ContributionTestResults!H28-State_ContributionTestResults!H$2)*-1</f>
        <v>19</v>
      </c>
      <c r="G28">
        <f>(State_ContributionTestResults!I28-State_ContributionTestResults!I$2)*-1</f>
        <v>22</v>
      </c>
      <c r="H28">
        <f>(State_ContributionTestResults!J28-State_ContributionTestResults!J$2)*-1</f>
        <v>0</v>
      </c>
      <c r="I28">
        <f>(State_ContributionTestResults!K28-State_ContributionTestResults!K$2)*-1</f>
        <v>-3</v>
      </c>
      <c r="J28">
        <f>(State_ContributionTestResults!L28-State_ContributionTestResults!L$2)*-1</f>
        <v>-8</v>
      </c>
      <c r="K28">
        <f>(State_ContributionTestResults!M28-State_ContributionTestResults!M$2)*-1</f>
        <v>-16</v>
      </c>
      <c r="L28">
        <f>(State_ContributionTestResults!N28-State_ContributionTestResults!N$2)*-1</f>
        <v>-19</v>
      </c>
      <c r="M28">
        <f>(State_ContributionTestResults!O28-State_ContributionTestResults!O$2)*-1</f>
        <v>-35</v>
      </c>
      <c r="N28">
        <f>(State_ContributionTestResults!P28-State_ContributionTestResults!P$2)*-1</f>
        <v>-24</v>
      </c>
      <c r="O28">
        <f>(State_ContributionTestResults!Q28-State_ContributionTestResults!Q$2)*-1</f>
        <v>-16</v>
      </c>
      <c r="P28">
        <f>(State_ContributionTestResults!R28-State_ContributionTestResults!R$2)*-1</f>
        <v>-34</v>
      </c>
      <c r="Q28">
        <f>(State_ContributionTestResults!S28-State_ContributionTestResults!S$2)*-1</f>
        <v>-27</v>
      </c>
      <c r="R28">
        <f>(State_ContributionTestResults!T28-State_ContributionTestResults!T$2)*-1</f>
        <v>-28</v>
      </c>
      <c r="S28">
        <f>(State_ContributionTestResults!U28-State_ContributionTestResults!U$2)*-1</f>
        <v>-28</v>
      </c>
      <c r="T28">
        <f>(State_ContributionTestResults!V28-State_ContributionTestResults!V$2)*-1</f>
        <v>-31</v>
      </c>
      <c r="U28">
        <f>(State_ContributionTestResults!W28-State_ContributionTestResults!W$2)*-1</f>
        <v>-28</v>
      </c>
      <c r="V28">
        <f>(State_ContributionTestResults!X28-State_ContributionTestResults!X$2)*-1</f>
        <v>-27</v>
      </c>
      <c r="W28">
        <f>(State_ContributionTestResults!Y28-State_ContributionTestResults!Y$2)*-1</f>
        <v>-24</v>
      </c>
      <c r="X28">
        <f>(State_ContributionTestResults!Z28-State_ContributionTestResults!Z$2)*-1</f>
        <v>-24</v>
      </c>
      <c r="Y28">
        <f>(State_ContributionTestResults!AA28-State_ContributionTestResults!AA$2)*-1</f>
        <v>-29</v>
      </c>
      <c r="Z28">
        <f>(State_ContributionTestResults!AB28-State_ContributionTestResults!AB$2)*-1</f>
        <v>-25</v>
      </c>
      <c r="AA28">
        <f>(State_ContributionTestResults!AC28-State_ContributionTestResults!AC$2)*-1</f>
        <v>-26</v>
      </c>
      <c r="AB28">
        <f>(State_ContributionTestResults!AD28-State_ContributionTestResults!AD$2)*-1</f>
        <v>-18</v>
      </c>
      <c r="AC28">
        <f>(State_ContributionTestResults!AE28-State_ContributionTestResults!AE$2)*-1</f>
        <v>-22</v>
      </c>
      <c r="AD28">
        <f>(State_ContributionTestResults!AF28-State_ContributionTestResults!AF$2)*-1</f>
        <v>-18</v>
      </c>
      <c r="AE28">
        <f>(State_ContributionTestResults!AG28-State_ContributionTestResults!AG$2)*-1</f>
        <v>-14</v>
      </c>
      <c r="AF28">
        <f>(State_ContributionTestResults!AH28-State_ContributionTestResults!AH$2)*-1</f>
        <v>-13</v>
      </c>
    </row>
    <row r="29" spans="1:32" x14ac:dyDescent="0.35">
      <c r="A29" t="str">
        <f>State_ContributionTestResults!B29</f>
        <v>DisabledPolicyGroup=Subsidy for Elec Production - Nuclear</v>
      </c>
      <c r="B29">
        <f>(State_ContributionTestResults!D29-State_ContributionTestResults!D$2)*-1</f>
        <v>0</v>
      </c>
      <c r="C29">
        <f>(State_ContributionTestResults!E29-State_ContributionTestResults!E$2)*-1</f>
        <v>-5</v>
      </c>
      <c r="D29">
        <f>(State_ContributionTestResults!F29-State_ContributionTestResults!F$2)*-1</f>
        <v>2</v>
      </c>
      <c r="E29">
        <f>(State_ContributionTestResults!G29-State_ContributionTestResults!G$2)*-1</f>
        <v>-8</v>
      </c>
      <c r="F29">
        <f>(State_ContributionTestResults!H29-State_ContributionTestResults!H$2)*-1</f>
        <v>0</v>
      </c>
      <c r="G29">
        <f>(State_ContributionTestResults!I29-State_ContributionTestResults!I$2)*-1</f>
        <v>-3</v>
      </c>
      <c r="H29">
        <f>(State_ContributionTestResults!J29-State_ContributionTestResults!J$2)*-1</f>
        <v>-1</v>
      </c>
      <c r="I29">
        <f>(State_ContributionTestResults!K29-State_ContributionTestResults!K$2)*-1</f>
        <v>0</v>
      </c>
      <c r="J29">
        <f>(State_ContributionTestResults!L29-State_ContributionTestResults!L$2)*-1</f>
        <v>2</v>
      </c>
      <c r="K29">
        <f>(State_ContributionTestResults!M29-State_ContributionTestResults!M$2)*-1</f>
        <v>-1</v>
      </c>
      <c r="L29">
        <f>(State_ContributionTestResults!N29-State_ContributionTestResults!N$2)*-1</f>
        <v>1</v>
      </c>
      <c r="M29">
        <f>(State_ContributionTestResults!O29-State_ContributionTestResults!O$2)*-1</f>
        <v>3</v>
      </c>
      <c r="N29">
        <f>(State_ContributionTestResults!P29-State_ContributionTestResults!P$2)*-1</f>
        <v>1</v>
      </c>
      <c r="O29">
        <f>(State_ContributionTestResults!Q29-State_ContributionTestResults!Q$2)*-1</f>
        <v>4</v>
      </c>
      <c r="P29">
        <f>(State_ContributionTestResults!R29-State_ContributionTestResults!R$2)*-1</f>
        <v>1</v>
      </c>
      <c r="Q29">
        <f>(State_ContributionTestResults!S29-State_ContributionTestResults!S$2)*-1</f>
        <v>7</v>
      </c>
      <c r="R29">
        <f>(State_ContributionTestResults!T29-State_ContributionTestResults!T$2)*-1</f>
        <v>1</v>
      </c>
      <c r="S29">
        <f>(State_ContributionTestResults!U29-State_ContributionTestResults!U$2)*-1</f>
        <v>0</v>
      </c>
      <c r="T29">
        <f>(State_ContributionTestResults!V29-State_ContributionTestResults!V$2)*-1</f>
        <v>1</v>
      </c>
      <c r="U29">
        <f>(State_ContributionTestResults!W29-State_ContributionTestResults!W$2)*-1</f>
        <v>-1</v>
      </c>
      <c r="V29">
        <f>(State_ContributionTestResults!X29-State_ContributionTestResults!X$2)*-1</f>
        <v>0</v>
      </c>
      <c r="W29">
        <f>(State_ContributionTestResults!Y29-State_ContributionTestResults!Y$2)*-1</f>
        <v>0</v>
      </c>
      <c r="X29">
        <f>(State_ContributionTestResults!Z29-State_ContributionTestResults!Z$2)*-1</f>
        <v>0</v>
      </c>
      <c r="Y29">
        <f>(State_ContributionTestResults!AA29-State_ContributionTestResults!AA$2)*-1</f>
        <v>0</v>
      </c>
      <c r="Z29">
        <f>(State_ContributionTestResults!AB29-State_ContributionTestResults!AB$2)*-1</f>
        <v>0</v>
      </c>
      <c r="AA29">
        <f>(State_ContributionTestResults!AC29-State_ContributionTestResults!AC$2)*-1</f>
        <v>1</v>
      </c>
      <c r="AB29">
        <f>(State_ContributionTestResults!AD29-State_ContributionTestResults!AD$2)*-1</f>
        <v>5</v>
      </c>
      <c r="AC29">
        <f>(State_ContributionTestResults!AE29-State_ContributionTestResults!AE$2)*-1</f>
        <v>1</v>
      </c>
      <c r="AD29">
        <f>(State_ContributionTestResults!AF29-State_ContributionTestResults!AF$2)*-1</f>
        <v>0</v>
      </c>
      <c r="AE29">
        <f>(State_ContributionTestResults!AG29-State_ContributionTestResults!AG$2)*-1</f>
        <v>2</v>
      </c>
      <c r="AF29">
        <f>(State_ContributionTestResults!AH29-State_ContributionTestResults!AH$2)*-1</f>
        <v>1</v>
      </c>
    </row>
    <row r="30" spans="1:32" x14ac:dyDescent="0.35">
      <c r="A30" t="str">
        <f>State_ContributionTestResults!B30</f>
        <v>DisabledPolicyGroup=All</v>
      </c>
      <c r="B30">
        <f>(State_ContributionTestResults!D30-State_ContributionTestResults!D$2)*-1</f>
        <v>0</v>
      </c>
      <c r="C30">
        <f>(State_ContributionTestResults!E30-State_ContributionTestResults!E$2)*-1</f>
        <v>1657</v>
      </c>
      <c r="D30">
        <f>(State_ContributionTestResults!F30-State_ContributionTestResults!F$2)*-1</f>
        <v>4556</v>
      </c>
      <c r="E30">
        <f>(State_ContributionTestResults!G30-State_ContributionTestResults!G$2)*-1</f>
        <v>5697</v>
      </c>
      <c r="F30">
        <f>(State_ContributionTestResults!H30-State_ContributionTestResults!H$2)*-1</f>
        <v>6826</v>
      </c>
      <c r="G30">
        <f>(State_ContributionTestResults!I30-State_ContributionTestResults!I$2)*-1</f>
        <v>8443</v>
      </c>
      <c r="H30">
        <f>(State_ContributionTestResults!J30-State_ContributionTestResults!J$2)*-1</f>
        <v>9830</v>
      </c>
      <c r="I30">
        <f>(State_ContributionTestResults!K30-State_ContributionTestResults!K$2)*-1</f>
        <v>11013</v>
      </c>
      <c r="J30">
        <f>(State_ContributionTestResults!L30-State_ContributionTestResults!L$2)*-1</f>
        <v>12294</v>
      </c>
      <c r="K30">
        <f>(State_ContributionTestResults!M30-State_ContributionTestResults!M$2)*-1</f>
        <v>13318</v>
      </c>
      <c r="L30">
        <f>(State_ContributionTestResults!N30-State_ContributionTestResults!N$2)*-1</f>
        <v>14452</v>
      </c>
      <c r="M30">
        <f>(State_ContributionTestResults!O30-State_ContributionTestResults!O$2)*-1</f>
        <v>15960</v>
      </c>
      <c r="N30">
        <f>(State_ContributionTestResults!P30-State_ContributionTestResults!P$2)*-1</f>
        <v>16449</v>
      </c>
      <c r="O30">
        <f>(State_ContributionTestResults!Q30-State_ContributionTestResults!Q$2)*-1</f>
        <v>17614</v>
      </c>
      <c r="P30">
        <f>(State_ContributionTestResults!R30-State_ContributionTestResults!R$2)*-1</f>
        <v>18863</v>
      </c>
      <c r="Q30">
        <f>(State_ContributionTestResults!S30-State_ContributionTestResults!S$2)*-1</f>
        <v>19549</v>
      </c>
      <c r="R30">
        <f>(State_ContributionTestResults!T30-State_ContributionTestResults!T$2)*-1</f>
        <v>20072</v>
      </c>
      <c r="S30">
        <f>(State_ContributionTestResults!U30-State_ContributionTestResults!U$2)*-1</f>
        <v>21029</v>
      </c>
      <c r="T30">
        <f>(State_ContributionTestResults!V30-State_ContributionTestResults!V$2)*-1</f>
        <v>21625</v>
      </c>
      <c r="U30">
        <f>(State_ContributionTestResults!W30-State_ContributionTestResults!W$2)*-1</f>
        <v>22194</v>
      </c>
      <c r="V30">
        <f>(State_ContributionTestResults!X30-State_ContributionTestResults!X$2)*-1</f>
        <v>22757</v>
      </c>
      <c r="W30">
        <f>(State_ContributionTestResults!Y30-State_ContributionTestResults!Y$2)*-1</f>
        <v>23306</v>
      </c>
      <c r="X30">
        <f>(State_ContributionTestResults!Z30-State_ContributionTestResults!Z$2)*-1</f>
        <v>23939</v>
      </c>
      <c r="Y30">
        <f>(State_ContributionTestResults!AA30-State_ContributionTestResults!AA$2)*-1</f>
        <v>24576</v>
      </c>
      <c r="Z30">
        <f>(State_ContributionTestResults!AB30-State_ContributionTestResults!AB$2)*-1</f>
        <v>25052</v>
      </c>
      <c r="AA30">
        <f>(State_ContributionTestResults!AC30-State_ContributionTestResults!AC$2)*-1</f>
        <v>25393</v>
      </c>
      <c r="AB30">
        <f>(State_ContributionTestResults!AD30-State_ContributionTestResults!AD$2)*-1</f>
        <v>25912</v>
      </c>
      <c r="AC30">
        <f>(State_ContributionTestResults!AE30-State_ContributionTestResults!AE$2)*-1</f>
        <v>26219</v>
      </c>
      <c r="AD30">
        <f>(State_ContributionTestResults!AF30-State_ContributionTestResults!AF$2)*-1</f>
        <v>26813</v>
      </c>
      <c r="AE30">
        <f>(State_ContributionTestResults!AG30-State_ContributionTestResults!AG$2)*-1</f>
        <v>27417</v>
      </c>
      <c r="AF30">
        <f>(State_ContributionTestResults!AH30-State_ContributionTestResults!AH$2)*-1</f>
        <v>27987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4.5" x14ac:dyDescent="0.35"/>
  <cols>
    <col min="1" max="1" width="89.453125" customWidth="1"/>
    <col min="2" max="2" width="50.453125" customWidth="1"/>
    <col min="3" max="3" width="4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4</v>
      </c>
      <c r="B2" t="s">
        <v>191</v>
      </c>
      <c r="C2" t="s">
        <v>167</v>
      </c>
    </row>
    <row r="3" spans="1:3" x14ac:dyDescent="0.35">
      <c r="A3" t="s">
        <v>5</v>
      </c>
      <c r="B3" t="s">
        <v>190</v>
      </c>
      <c r="C3" t="s">
        <v>167</v>
      </c>
    </row>
    <row r="4" spans="1:3" x14ac:dyDescent="0.35">
      <c r="A4" t="s">
        <v>7</v>
      </c>
      <c r="B4" t="s">
        <v>190</v>
      </c>
      <c r="C4" t="s">
        <v>167</v>
      </c>
    </row>
    <row r="5" spans="1:3" x14ac:dyDescent="0.35">
      <c r="A5" t="s">
        <v>8</v>
      </c>
      <c r="B5" t="s">
        <v>190</v>
      </c>
      <c r="C5" t="s">
        <v>167</v>
      </c>
    </row>
    <row r="6" spans="1:3" x14ac:dyDescent="0.35">
      <c r="A6" s="1" t="s">
        <v>6</v>
      </c>
      <c r="B6" t="s">
        <v>190</v>
      </c>
      <c r="C6" t="s">
        <v>167</v>
      </c>
    </row>
    <row r="7" spans="1:3" x14ac:dyDescent="0.35">
      <c r="A7" t="s">
        <v>9</v>
      </c>
      <c r="B7" t="s">
        <v>157</v>
      </c>
      <c r="C7" t="s">
        <v>156</v>
      </c>
    </row>
    <row r="8" spans="1:3" x14ac:dyDescent="0.35">
      <c r="A8" t="s">
        <v>10</v>
      </c>
      <c r="B8" t="s">
        <v>157</v>
      </c>
      <c r="C8" t="s">
        <v>156</v>
      </c>
    </row>
    <row r="9" spans="1:3" x14ac:dyDescent="0.35">
      <c r="A9" t="s">
        <v>16</v>
      </c>
      <c r="B9" t="s">
        <v>158</v>
      </c>
      <c r="C9" t="s">
        <v>156</v>
      </c>
    </row>
    <row r="10" spans="1:3" x14ac:dyDescent="0.35">
      <c r="A10" s="1" t="s">
        <v>14</v>
      </c>
      <c r="B10" t="s">
        <v>158</v>
      </c>
      <c r="C10" t="s">
        <v>156</v>
      </c>
    </row>
    <row r="11" spans="1:3" x14ac:dyDescent="0.35">
      <c r="A11" s="1" t="s">
        <v>15</v>
      </c>
      <c r="B11" t="s">
        <v>158</v>
      </c>
      <c r="C11" t="s">
        <v>156</v>
      </c>
    </row>
    <row r="12" spans="1:3" x14ac:dyDescent="0.35">
      <c r="A12" t="s">
        <v>17</v>
      </c>
      <c r="B12" t="s">
        <v>164</v>
      </c>
      <c r="C12" t="s">
        <v>156</v>
      </c>
    </row>
    <row r="13" spans="1:3" x14ac:dyDescent="0.35">
      <c r="A13" t="s">
        <v>18</v>
      </c>
      <c r="B13" t="s">
        <v>164</v>
      </c>
      <c r="C13" t="s">
        <v>156</v>
      </c>
    </row>
    <row r="14" spans="1:3" x14ac:dyDescent="0.35">
      <c r="A14" t="s">
        <v>19</v>
      </c>
      <c r="B14" t="s">
        <v>189</v>
      </c>
      <c r="C14" t="s">
        <v>180</v>
      </c>
    </row>
    <row r="15" spans="1:3" x14ac:dyDescent="0.35">
      <c r="A15" t="s">
        <v>20</v>
      </c>
      <c r="B15" t="s">
        <v>188</v>
      </c>
      <c r="C15" t="s">
        <v>165</v>
      </c>
    </row>
    <row r="16" spans="1:3" x14ac:dyDescent="0.35">
      <c r="A16" t="s">
        <v>21</v>
      </c>
      <c r="B16" t="s">
        <v>187</v>
      </c>
      <c r="C16" t="s">
        <v>177</v>
      </c>
    </row>
    <row r="17" spans="1:3" x14ac:dyDescent="0.35">
      <c r="A17" t="s">
        <v>22</v>
      </c>
      <c r="B17" t="s">
        <v>184</v>
      </c>
      <c r="C17" t="s">
        <v>173</v>
      </c>
    </row>
    <row r="18" spans="1:3" x14ac:dyDescent="0.35">
      <c r="A18" t="s">
        <v>186</v>
      </c>
      <c r="B18" t="s">
        <v>184</v>
      </c>
      <c r="C18" t="s">
        <v>173</v>
      </c>
    </row>
    <row r="19" spans="1:3" x14ac:dyDescent="0.35">
      <c r="A19" t="s">
        <v>185</v>
      </c>
      <c r="B19" t="s">
        <v>184</v>
      </c>
      <c r="C19" t="s">
        <v>173</v>
      </c>
    </row>
    <row r="20" spans="1:3" x14ac:dyDescent="0.35">
      <c r="A20" t="s">
        <v>23</v>
      </c>
      <c r="B20" t="s">
        <v>184</v>
      </c>
      <c r="C20" t="s">
        <v>173</v>
      </c>
    </row>
    <row r="21" spans="1:3" x14ac:dyDescent="0.35">
      <c r="A21" t="s">
        <v>24</v>
      </c>
      <c r="B21" t="s">
        <v>183</v>
      </c>
      <c r="C21" t="s">
        <v>182</v>
      </c>
    </row>
    <row r="22" spans="1:3" x14ac:dyDescent="0.35">
      <c r="A22" t="s">
        <v>25</v>
      </c>
      <c r="B22" t="s">
        <v>181</v>
      </c>
      <c r="C22" t="s">
        <v>180</v>
      </c>
    </row>
    <row r="23" spans="1:3" x14ac:dyDescent="0.35">
      <c r="A23" t="s">
        <v>26</v>
      </c>
      <c r="B23" t="s">
        <v>179</v>
      </c>
      <c r="C23" t="s">
        <v>165</v>
      </c>
    </row>
    <row r="24" spans="1:3" x14ac:dyDescent="0.35">
      <c r="A24" t="s">
        <v>27</v>
      </c>
      <c r="B24" t="s">
        <v>179</v>
      </c>
      <c r="C24" t="s">
        <v>165</v>
      </c>
    </row>
    <row r="25" spans="1:3" x14ac:dyDescent="0.35">
      <c r="A25" t="s">
        <v>28</v>
      </c>
      <c r="B25" t="s">
        <v>179</v>
      </c>
      <c r="C25" t="s">
        <v>165</v>
      </c>
    </row>
    <row r="26" spans="1:3" x14ac:dyDescent="0.35">
      <c r="A26" t="s">
        <v>29</v>
      </c>
      <c r="B26" t="s">
        <v>179</v>
      </c>
      <c r="C26" t="s">
        <v>165</v>
      </c>
    </row>
    <row r="27" spans="1:3" x14ac:dyDescent="0.35">
      <c r="A27" t="s">
        <v>30</v>
      </c>
      <c r="B27" t="s">
        <v>179</v>
      </c>
      <c r="C27" t="s">
        <v>165</v>
      </c>
    </row>
    <row r="28" spans="1:3" x14ac:dyDescent="0.35">
      <c r="A28" t="s">
        <v>31</v>
      </c>
      <c r="B28" t="s">
        <v>179</v>
      </c>
      <c r="C28" t="s">
        <v>165</v>
      </c>
    </row>
    <row r="29" spans="1:3" x14ac:dyDescent="0.35">
      <c r="A29" t="s">
        <v>32</v>
      </c>
      <c r="B29" t="s">
        <v>179</v>
      </c>
      <c r="C29" t="s">
        <v>165</v>
      </c>
    </row>
    <row r="30" spans="1:3" x14ac:dyDescent="0.35">
      <c r="A30" t="s">
        <v>33</v>
      </c>
      <c r="B30" t="s">
        <v>179</v>
      </c>
      <c r="C30" t="s">
        <v>165</v>
      </c>
    </row>
    <row r="31" spans="1:3" x14ac:dyDescent="0.35">
      <c r="A31" t="s">
        <v>34</v>
      </c>
      <c r="B31" t="s">
        <v>179</v>
      </c>
      <c r="C31" t="s">
        <v>165</v>
      </c>
    </row>
    <row r="32" spans="1:3" x14ac:dyDescent="0.35">
      <c r="A32" t="s">
        <v>35</v>
      </c>
      <c r="B32" t="s">
        <v>179</v>
      </c>
      <c r="C32" t="s">
        <v>165</v>
      </c>
    </row>
    <row r="33" spans="1:3" x14ac:dyDescent="0.35">
      <c r="A33" t="s">
        <v>36</v>
      </c>
      <c r="B33" t="s">
        <v>179</v>
      </c>
      <c r="C33" t="s">
        <v>165</v>
      </c>
    </row>
    <row r="34" spans="1:3" x14ac:dyDescent="0.35">
      <c r="A34" t="s">
        <v>37</v>
      </c>
      <c r="B34" t="s">
        <v>179</v>
      </c>
      <c r="C34" t="s">
        <v>165</v>
      </c>
    </row>
    <row r="35" spans="1:3" x14ac:dyDescent="0.35">
      <c r="A35" t="s">
        <v>38</v>
      </c>
      <c r="B35" t="s">
        <v>179</v>
      </c>
      <c r="C35" t="s">
        <v>165</v>
      </c>
    </row>
    <row r="36" spans="1:3" x14ac:dyDescent="0.35">
      <c r="A36" t="s">
        <v>39</v>
      </c>
      <c r="B36" t="s">
        <v>179</v>
      </c>
      <c r="C36" t="s">
        <v>165</v>
      </c>
    </row>
    <row r="37" spans="1:3" x14ac:dyDescent="0.35">
      <c r="A37" t="s">
        <v>40</v>
      </c>
      <c r="B37" t="s">
        <v>179</v>
      </c>
      <c r="C37" t="s">
        <v>165</v>
      </c>
    </row>
    <row r="38" spans="1:3" x14ac:dyDescent="0.35">
      <c r="A38" t="s">
        <v>41</v>
      </c>
      <c r="B38" t="s">
        <v>179</v>
      </c>
      <c r="C38" t="s">
        <v>165</v>
      </c>
    </row>
    <row r="39" spans="1:3" x14ac:dyDescent="0.35">
      <c r="A39" t="s">
        <v>42</v>
      </c>
      <c r="B39" t="s">
        <v>179</v>
      </c>
      <c r="C39" t="s">
        <v>165</v>
      </c>
    </row>
    <row r="40" spans="1:3" x14ac:dyDescent="0.35">
      <c r="A40" t="s">
        <v>43</v>
      </c>
      <c r="B40" t="s">
        <v>179</v>
      </c>
      <c r="C40" t="s">
        <v>165</v>
      </c>
    </row>
    <row r="41" spans="1:3" x14ac:dyDescent="0.35">
      <c r="A41" t="s">
        <v>44</v>
      </c>
      <c r="B41" t="s">
        <v>179</v>
      </c>
      <c r="C41" t="s">
        <v>165</v>
      </c>
    </row>
    <row r="42" spans="1:3" x14ac:dyDescent="0.35">
      <c r="A42" t="s">
        <v>45</v>
      </c>
      <c r="B42" t="s">
        <v>179</v>
      </c>
      <c r="C42" t="s">
        <v>165</v>
      </c>
    </row>
    <row r="43" spans="1:3" x14ac:dyDescent="0.35">
      <c r="A43" t="s">
        <v>46</v>
      </c>
      <c r="B43" t="s">
        <v>179</v>
      </c>
      <c r="C43" t="s">
        <v>165</v>
      </c>
    </row>
    <row r="44" spans="1:3" x14ac:dyDescent="0.35">
      <c r="A44" t="s">
        <v>47</v>
      </c>
      <c r="B44" t="s">
        <v>179</v>
      </c>
      <c r="C44" t="s">
        <v>165</v>
      </c>
    </row>
    <row r="45" spans="1:3" x14ac:dyDescent="0.35">
      <c r="A45" t="s">
        <v>48</v>
      </c>
      <c r="B45" t="s">
        <v>179</v>
      </c>
      <c r="C45" t="s">
        <v>165</v>
      </c>
    </row>
    <row r="46" spans="1:3" x14ac:dyDescent="0.35">
      <c r="A46" t="s">
        <v>49</v>
      </c>
      <c r="B46" t="s">
        <v>179</v>
      </c>
      <c r="C46" t="s">
        <v>165</v>
      </c>
    </row>
    <row r="47" spans="1:3" x14ac:dyDescent="0.35">
      <c r="A47" t="s">
        <v>50</v>
      </c>
      <c r="B47" t="s">
        <v>179</v>
      </c>
      <c r="C47" t="s">
        <v>165</v>
      </c>
    </row>
    <row r="48" spans="1:3" x14ac:dyDescent="0.35">
      <c r="A48" t="s">
        <v>51</v>
      </c>
      <c r="B48" t="s">
        <v>179</v>
      </c>
      <c r="C48" t="s">
        <v>165</v>
      </c>
    </row>
    <row r="49" spans="1:3" x14ac:dyDescent="0.35">
      <c r="A49" t="s">
        <v>52</v>
      </c>
      <c r="B49" t="s">
        <v>179</v>
      </c>
      <c r="C49" t="s">
        <v>165</v>
      </c>
    </row>
    <row r="50" spans="1:3" x14ac:dyDescent="0.35">
      <c r="A50" t="s">
        <v>53</v>
      </c>
      <c r="B50" t="s">
        <v>179</v>
      </c>
      <c r="C50" t="s">
        <v>165</v>
      </c>
    </row>
    <row r="51" spans="1:3" x14ac:dyDescent="0.35">
      <c r="A51" t="s">
        <v>54</v>
      </c>
      <c r="B51" t="s">
        <v>179</v>
      </c>
      <c r="C51" t="s">
        <v>165</v>
      </c>
    </row>
    <row r="52" spans="1:3" x14ac:dyDescent="0.35">
      <c r="A52" t="s">
        <v>55</v>
      </c>
      <c r="B52" t="s">
        <v>179</v>
      </c>
      <c r="C52" t="s">
        <v>165</v>
      </c>
    </row>
    <row r="53" spans="1:3" x14ac:dyDescent="0.35">
      <c r="A53" t="s">
        <v>56</v>
      </c>
      <c r="B53" t="s">
        <v>179</v>
      </c>
      <c r="C53" t="s">
        <v>165</v>
      </c>
    </row>
    <row r="54" spans="1:3" x14ac:dyDescent="0.35">
      <c r="A54" t="s">
        <v>57</v>
      </c>
      <c r="B54" t="s">
        <v>179</v>
      </c>
      <c r="C54" t="s">
        <v>165</v>
      </c>
    </row>
    <row r="55" spans="1:3" x14ac:dyDescent="0.35">
      <c r="A55" t="s">
        <v>58</v>
      </c>
      <c r="B55" t="s">
        <v>178</v>
      </c>
      <c r="C55" t="s">
        <v>177</v>
      </c>
    </row>
    <row r="56" spans="1:3" x14ac:dyDescent="0.35">
      <c r="A56" t="s">
        <v>59</v>
      </c>
      <c r="B56" t="s">
        <v>176</v>
      </c>
      <c r="C56" t="s">
        <v>173</v>
      </c>
    </row>
    <row r="57" spans="1:3" x14ac:dyDescent="0.35">
      <c r="A57" t="s">
        <v>60</v>
      </c>
      <c r="B57" t="s">
        <v>176</v>
      </c>
      <c r="C57" t="s">
        <v>173</v>
      </c>
    </row>
    <row r="58" spans="1:3" x14ac:dyDescent="0.35">
      <c r="A58" t="s">
        <v>61</v>
      </c>
      <c r="B58" t="s">
        <v>176</v>
      </c>
      <c r="C58" t="s">
        <v>173</v>
      </c>
    </row>
    <row r="59" spans="1:3" x14ac:dyDescent="0.35">
      <c r="A59" t="s">
        <v>62</v>
      </c>
      <c r="B59" t="s">
        <v>176</v>
      </c>
      <c r="C59" t="s">
        <v>173</v>
      </c>
    </row>
    <row r="60" spans="1:3" x14ac:dyDescent="0.35">
      <c r="A60" t="s">
        <v>63</v>
      </c>
      <c r="B60" t="s">
        <v>176</v>
      </c>
      <c r="C60" t="s">
        <v>173</v>
      </c>
    </row>
    <row r="61" spans="1:3" x14ac:dyDescent="0.35">
      <c r="A61" t="s">
        <v>64</v>
      </c>
      <c r="B61" t="s">
        <v>176</v>
      </c>
      <c r="C61" t="s">
        <v>173</v>
      </c>
    </row>
    <row r="62" spans="1:3" x14ac:dyDescent="0.35">
      <c r="A62" t="s">
        <v>65</v>
      </c>
      <c r="B62" t="s">
        <v>175</v>
      </c>
      <c r="C62" t="s">
        <v>160</v>
      </c>
    </row>
    <row r="63" spans="1:3" x14ac:dyDescent="0.35">
      <c r="A63" t="s">
        <v>66</v>
      </c>
      <c r="B63" t="s">
        <v>175</v>
      </c>
      <c r="C63" t="s">
        <v>160</v>
      </c>
    </row>
    <row r="64" spans="1:3" x14ac:dyDescent="0.35">
      <c r="A64" t="s">
        <v>67</v>
      </c>
      <c r="B64" t="s">
        <v>175</v>
      </c>
      <c r="C64" t="s">
        <v>160</v>
      </c>
    </row>
    <row r="65" spans="1:3" x14ac:dyDescent="0.35">
      <c r="A65" t="s">
        <v>68</v>
      </c>
      <c r="B65" t="s">
        <v>175</v>
      </c>
      <c r="C65" t="s">
        <v>160</v>
      </c>
    </row>
    <row r="66" spans="1:3" x14ac:dyDescent="0.35">
      <c r="A66" t="s">
        <v>69</v>
      </c>
      <c r="B66" t="s">
        <v>175</v>
      </c>
      <c r="C66" t="s">
        <v>160</v>
      </c>
    </row>
    <row r="67" spans="1:3" x14ac:dyDescent="0.35">
      <c r="A67" t="s">
        <v>70</v>
      </c>
      <c r="B67" t="s">
        <v>175</v>
      </c>
      <c r="C67" t="s">
        <v>160</v>
      </c>
    </row>
    <row r="68" spans="1:3" x14ac:dyDescent="0.35">
      <c r="A68" t="s">
        <v>71</v>
      </c>
      <c r="B68" t="s">
        <v>175</v>
      </c>
      <c r="C68" t="s">
        <v>160</v>
      </c>
    </row>
    <row r="69" spans="1:3" x14ac:dyDescent="0.35">
      <c r="A69" t="s">
        <v>72</v>
      </c>
      <c r="B69" t="s">
        <v>175</v>
      </c>
      <c r="C69" t="s">
        <v>160</v>
      </c>
    </row>
    <row r="70" spans="1:3" x14ac:dyDescent="0.35">
      <c r="A70" t="s">
        <v>73</v>
      </c>
      <c r="B70" t="s">
        <v>175</v>
      </c>
      <c r="C70" t="s">
        <v>160</v>
      </c>
    </row>
    <row r="71" spans="1:3" x14ac:dyDescent="0.35">
      <c r="A71" t="s">
        <v>74</v>
      </c>
      <c r="B71" t="s">
        <v>174</v>
      </c>
      <c r="C71" t="s">
        <v>173</v>
      </c>
    </row>
    <row r="72" spans="1:3" x14ac:dyDescent="0.35">
      <c r="A72" t="s">
        <v>75</v>
      </c>
      <c r="B72" t="s">
        <v>174</v>
      </c>
      <c r="C72" t="s">
        <v>173</v>
      </c>
    </row>
    <row r="73" spans="1:3" x14ac:dyDescent="0.35">
      <c r="A73" t="s">
        <v>76</v>
      </c>
      <c r="B73" t="s">
        <v>174</v>
      </c>
      <c r="C73" t="s">
        <v>173</v>
      </c>
    </row>
    <row r="74" spans="1:3" x14ac:dyDescent="0.35">
      <c r="A74" t="s">
        <v>77</v>
      </c>
      <c r="B74" t="s">
        <v>174</v>
      </c>
      <c r="C74" t="s">
        <v>173</v>
      </c>
    </row>
    <row r="75" spans="1:3" x14ac:dyDescent="0.35">
      <c r="A75" t="s">
        <v>78</v>
      </c>
      <c r="B75" t="s">
        <v>174</v>
      </c>
      <c r="C75" t="s">
        <v>173</v>
      </c>
    </row>
    <row r="76" spans="1:3" x14ac:dyDescent="0.35">
      <c r="A76" t="s">
        <v>79</v>
      </c>
      <c r="B76" t="s">
        <v>159</v>
      </c>
      <c r="C76" t="s">
        <v>156</v>
      </c>
    </row>
    <row r="77" spans="1:3" x14ac:dyDescent="0.35">
      <c r="A77" t="s">
        <v>80</v>
      </c>
      <c r="B77" t="s">
        <v>159</v>
      </c>
      <c r="C77" t="s">
        <v>156</v>
      </c>
    </row>
    <row r="78" spans="1:3" x14ac:dyDescent="0.35">
      <c r="A78" t="s">
        <v>81</v>
      </c>
      <c r="B78" t="s">
        <v>172</v>
      </c>
      <c r="C78" t="s">
        <v>167</v>
      </c>
    </row>
    <row r="79" spans="1:3" x14ac:dyDescent="0.35">
      <c r="A79" t="s">
        <v>82</v>
      </c>
      <c r="B79" t="s">
        <v>171</v>
      </c>
      <c r="C79" t="s">
        <v>167</v>
      </c>
    </row>
    <row r="80" spans="1:3" x14ac:dyDescent="0.35">
      <c r="A80" t="s">
        <v>83</v>
      </c>
      <c r="B80" t="s">
        <v>170</v>
      </c>
      <c r="C80" t="s">
        <v>165</v>
      </c>
    </row>
    <row r="81" spans="1:3" x14ac:dyDescent="0.35">
      <c r="A81" t="s">
        <v>84</v>
      </c>
      <c r="B81" t="s">
        <v>170</v>
      </c>
      <c r="C81" t="s">
        <v>165</v>
      </c>
    </row>
    <row r="82" spans="1:3" x14ac:dyDescent="0.35">
      <c r="A82" t="s">
        <v>85</v>
      </c>
      <c r="B82" t="s">
        <v>168</v>
      </c>
      <c r="C82" t="s">
        <v>167</v>
      </c>
    </row>
    <row r="83" spans="1:3" x14ac:dyDescent="0.35">
      <c r="A83" t="s">
        <v>86</v>
      </c>
      <c r="B83" t="s">
        <v>168</v>
      </c>
      <c r="C83" t="s">
        <v>167</v>
      </c>
    </row>
    <row r="84" spans="1:3" x14ac:dyDescent="0.35">
      <c r="A84" t="s">
        <v>87</v>
      </c>
      <c r="B84" t="s">
        <v>168</v>
      </c>
      <c r="C84" t="s">
        <v>167</v>
      </c>
    </row>
    <row r="85" spans="1:3" x14ac:dyDescent="0.35">
      <c r="A85" t="s">
        <v>88</v>
      </c>
      <c r="B85" t="s">
        <v>168</v>
      </c>
      <c r="C85" t="s">
        <v>167</v>
      </c>
    </row>
    <row r="86" spans="1:3" x14ac:dyDescent="0.35">
      <c r="A86" t="s">
        <v>169</v>
      </c>
      <c r="B86" t="s">
        <v>168</v>
      </c>
      <c r="C86" t="s">
        <v>167</v>
      </c>
    </row>
    <row r="87" spans="1:3" x14ac:dyDescent="0.35">
      <c r="A87" t="s">
        <v>89</v>
      </c>
      <c r="B87" t="s">
        <v>168</v>
      </c>
      <c r="C87" t="s">
        <v>167</v>
      </c>
    </row>
    <row r="88" spans="1:3" x14ac:dyDescent="0.35">
      <c r="A88" t="s">
        <v>90</v>
      </c>
      <c r="B88" t="s">
        <v>168</v>
      </c>
      <c r="C88" t="s">
        <v>167</v>
      </c>
    </row>
    <row r="89" spans="1:3" x14ac:dyDescent="0.35">
      <c r="A89" t="s">
        <v>91</v>
      </c>
      <c r="B89" t="s">
        <v>168</v>
      </c>
      <c r="C89" t="s">
        <v>167</v>
      </c>
    </row>
    <row r="90" spans="1:3" x14ac:dyDescent="0.35">
      <c r="A90" t="s">
        <v>92</v>
      </c>
      <c r="B90" t="s">
        <v>168</v>
      </c>
      <c r="C90" t="s">
        <v>167</v>
      </c>
    </row>
    <row r="91" spans="1:3" x14ac:dyDescent="0.35">
      <c r="A91" t="s">
        <v>93</v>
      </c>
      <c r="B91" t="s">
        <v>168</v>
      </c>
      <c r="C91" t="s">
        <v>167</v>
      </c>
    </row>
    <row r="92" spans="1:3" x14ac:dyDescent="0.35">
      <c r="A92" t="s">
        <v>94</v>
      </c>
      <c r="B92" t="s">
        <v>166</v>
      </c>
      <c r="C92" t="s">
        <v>165</v>
      </c>
    </row>
    <row r="93" spans="1:3" x14ac:dyDescent="0.35">
      <c r="A93" t="s">
        <v>95</v>
      </c>
      <c r="B93" t="s">
        <v>166</v>
      </c>
      <c r="C93" t="s">
        <v>165</v>
      </c>
    </row>
    <row r="94" spans="1:3" x14ac:dyDescent="0.35">
      <c r="A94" t="s">
        <v>96</v>
      </c>
      <c r="B94" t="s">
        <v>166</v>
      </c>
      <c r="C94" t="s">
        <v>165</v>
      </c>
    </row>
    <row r="95" spans="1:3" x14ac:dyDescent="0.35">
      <c r="A95" t="s">
        <v>97</v>
      </c>
      <c r="B95" t="s">
        <v>166</v>
      </c>
      <c r="C95" t="s">
        <v>165</v>
      </c>
    </row>
    <row r="96" spans="1:3" x14ac:dyDescent="0.35">
      <c r="A96" t="s">
        <v>98</v>
      </c>
      <c r="B96" t="s">
        <v>166</v>
      </c>
      <c r="C96" t="s">
        <v>165</v>
      </c>
    </row>
    <row r="97" spans="1:3" x14ac:dyDescent="0.35">
      <c r="A97" t="s">
        <v>99</v>
      </c>
      <c r="B97" t="s">
        <v>166</v>
      </c>
      <c r="C97" t="s">
        <v>165</v>
      </c>
    </row>
    <row r="98" spans="1:3" x14ac:dyDescent="0.35">
      <c r="A98" t="s">
        <v>100</v>
      </c>
      <c r="B98" t="s">
        <v>166</v>
      </c>
      <c r="C98" t="s">
        <v>165</v>
      </c>
    </row>
    <row r="99" spans="1:3" x14ac:dyDescent="0.35">
      <c r="A99" t="s">
        <v>101</v>
      </c>
      <c r="B99" t="s">
        <v>166</v>
      </c>
      <c r="C99" t="s">
        <v>165</v>
      </c>
    </row>
    <row r="100" spans="1:3" x14ac:dyDescent="0.35">
      <c r="A100" t="s">
        <v>102</v>
      </c>
      <c r="B100" t="s">
        <v>166</v>
      </c>
      <c r="C100" t="s">
        <v>165</v>
      </c>
    </row>
    <row r="101" spans="1:3" x14ac:dyDescent="0.35">
      <c r="A101" t="s">
        <v>103</v>
      </c>
      <c r="B101" t="s">
        <v>166</v>
      </c>
      <c r="C101" t="s">
        <v>165</v>
      </c>
    </row>
    <row r="102" spans="1:3" x14ac:dyDescent="0.35">
      <c r="A102" t="s">
        <v>104</v>
      </c>
      <c r="B102" t="s">
        <v>166</v>
      </c>
      <c r="C102" t="s">
        <v>165</v>
      </c>
    </row>
    <row r="103" spans="1:3" x14ac:dyDescent="0.35">
      <c r="A103" t="s">
        <v>105</v>
      </c>
      <c r="B103" t="s">
        <v>166</v>
      </c>
      <c r="C103" t="s">
        <v>165</v>
      </c>
    </row>
    <row r="104" spans="1:3" x14ac:dyDescent="0.35">
      <c r="A104" t="s">
        <v>106</v>
      </c>
      <c r="B104" t="s">
        <v>166</v>
      </c>
      <c r="C104" t="s">
        <v>165</v>
      </c>
    </row>
    <row r="105" spans="1:3" x14ac:dyDescent="0.35">
      <c r="A105" t="s">
        <v>107</v>
      </c>
      <c r="B105" t="s">
        <v>166</v>
      </c>
      <c r="C105" t="s">
        <v>165</v>
      </c>
    </row>
    <row r="106" spans="1:3" x14ac:dyDescent="0.35">
      <c r="A106" t="s">
        <v>108</v>
      </c>
      <c r="B106" t="s">
        <v>166</v>
      </c>
      <c r="C106" t="s">
        <v>165</v>
      </c>
    </row>
    <row r="107" spans="1:3" x14ac:dyDescent="0.35">
      <c r="A107" t="s">
        <v>109</v>
      </c>
      <c r="B107" t="s">
        <v>166</v>
      </c>
      <c r="C107" t="s">
        <v>165</v>
      </c>
    </row>
    <row r="108" spans="1:3" x14ac:dyDescent="0.35">
      <c r="A108" t="s">
        <v>110</v>
      </c>
      <c r="B108" t="s">
        <v>166</v>
      </c>
      <c r="C108" t="s">
        <v>165</v>
      </c>
    </row>
    <row r="109" spans="1:3" x14ac:dyDescent="0.35">
      <c r="A109" t="s">
        <v>111</v>
      </c>
      <c r="B109" t="s">
        <v>166</v>
      </c>
      <c r="C109" t="s">
        <v>165</v>
      </c>
    </row>
    <row r="110" spans="1:3" x14ac:dyDescent="0.35">
      <c r="A110" t="s">
        <v>112</v>
      </c>
      <c r="B110" t="s">
        <v>166</v>
      </c>
      <c r="C110" t="s">
        <v>165</v>
      </c>
    </row>
    <row r="111" spans="1:3" x14ac:dyDescent="0.35">
      <c r="A111" t="s">
        <v>113</v>
      </c>
      <c r="B111" t="s">
        <v>166</v>
      </c>
      <c r="C111" t="s">
        <v>165</v>
      </c>
    </row>
    <row r="112" spans="1:3" x14ac:dyDescent="0.35">
      <c r="A112" t="s">
        <v>114</v>
      </c>
      <c r="B112" t="s">
        <v>166</v>
      </c>
      <c r="C112" t="s">
        <v>165</v>
      </c>
    </row>
    <row r="113" spans="1:3" x14ac:dyDescent="0.35">
      <c r="A113" t="s">
        <v>115</v>
      </c>
      <c r="B113" t="s">
        <v>166</v>
      </c>
      <c r="C113" t="s">
        <v>165</v>
      </c>
    </row>
    <row r="114" spans="1:3" x14ac:dyDescent="0.35">
      <c r="A114" t="s">
        <v>116</v>
      </c>
      <c r="B114" t="s">
        <v>166</v>
      </c>
      <c r="C114" t="s">
        <v>165</v>
      </c>
    </row>
    <row r="115" spans="1:3" x14ac:dyDescent="0.35">
      <c r="A115" t="s">
        <v>117</v>
      </c>
      <c r="B115" t="s">
        <v>166</v>
      </c>
      <c r="C115" t="s">
        <v>165</v>
      </c>
    </row>
    <row r="116" spans="1:3" x14ac:dyDescent="0.35">
      <c r="A116" t="s">
        <v>118</v>
      </c>
      <c r="B116" t="s">
        <v>166</v>
      </c>
      <c r="C116" t="s">
        <v>165</v>
      </c>
    </row>
    <row r="117" spans="1:3" x14ac:dyDescent="0.35">
      <c r="A117" t="s">
        <v>119</v>
      </c>
      <c r="B117" t="s">
        <v>166</v>
      </c>
      <c r="C117" t="s">
        <v>165</v>
      </c>
    </row>
    <row r="118" spans="1:3" x14ac:dyDescent="0.35">
      <c r="A118" t="s">
        <v>120</v>
      </c>
      <c r="B118" t="s">
        <v>166</v>
      </c>
      <c r="C118" t="s">
        <v>165</v>
      </c>
    </row>
    <row r="119" spans="1:3" x14ac:dyDescent="0.35">
      <c r="A119" t="s">
        <v>121</v>
      </c>
      <c r="B119" t="s">
        <v>166</v>
      </c>
      <c r="C119" t="s">
        <v>165</v>
      </c>
    </row>
    <row r="120" spans="1:3" x14ac:dyDescent="0.35">
      <c r="A120" t="s">
        <v>122</v>
      </c>
      <c r="B120" t="s">
        <v>166</v>
      </c>
      <c r="C120" t="s">
        <v>165</v>
      </c>
    </row>
    <row r="121" spans="1:3" x14ac:dyDescent="0.35">
      <c r="A121" t="s">
        <v>123</v>
      </c>
      <c r="B121" t="s">
        <v>166</v>
      </c>
      <c r="C121" t="s">
        <v>165</v>
      </c>
    </row>
    <row r="122" spans="1:3" x14ac:dyDescent="0.35">
      <c r="A122" t="s">
        <v>124</v>
      </c>
      <c r="B122" t="s">
        <v>166</v>
      </c>
      <c r="C122" t="s">
        <v>165</v>
      </c>
    </row>
    <row r="123" spans="1:3" x14ac:dyDescent="0.35">
      <c r="A123" t="s">
        <v>125</v>
      </c>
      <c r="B123" t="s">
        <v>166</v>
      </c>
      <c r="C123" t="s">
        <v>165</v>
      </c>
    </row>
    <row r="124" spans="1:3" x14ac:dyDescent="0.35">
      <c r="A124" t="s">
        <v>126</v>
      </c>
      <c r="B124" t="s">
        <v>166</v>
      </c>
      <c r="C124" t="s">
        <v>165</v>
      </c>
    </row>
    <row r="125" spans="1:3" x14ac:dyDescent="0.35">
      <c r="A125" t="s">
        <v>127</v>
      </c>
      <c r="B125" t="s">
        <v>166</v>
      </c>
      <c r="C125" t="s">
        <v>165</v>
      </c>
    </row>
    <row r="126" spans="1:3" x14ac:dyDescent="0.35">
      <c r="A126" t="s">
        <v>128</v>
      </c>
      <c r="B126" t="s">
        <v>166</v>
      </c>
      <c r="C126" t="s">
        <v>165</v>
      </c>
    </row>
    <row r="127" spans="1:3" x14ac:dyDescent="0.35">
      <c r="A127" t="s">
        <v>129</v>
      </c>
      <c r="B127" t="s">
        <v>166</v>
      </c>
      <c r="C127" t="s">
        <v>165</v>
      </c>
    </row>
    <row r="128" spans="1:3" x14ac:dyDescent="0.35">
      <c r="A128" t="s">
        <v>130</v>
      </c>
      <c r="B128" t="s">
        <v>166</v>
      </c>
      <c r="C128" t="s">
        <v>165</v>
      </c>
    </row>
    <row r="129" spans="1:3" x14ac:dyDescent="0.35">
      <c r="A129" t="s">
        <v>131</v>
      </c>
      <c r="B129" t="s">
        <v>166</v>
      </c>
      <c r="C129" t="s">
        <v>165</v>
      </c>
    </row>
    <row r="130" spans="1:3" x14ac:dyDescent="0.35">
      <c r="A130" t="s">
        <v>132</v>
      </c>
      <c r="B130" t="s">
        <v>164</v>
      </c>
      <c r="C130" t="s">
        <v>156</v>
      </c>
    </row>
    <row r="131" spans="1:3" x14ac:dyDescent="0.35">
      <c r="A131" t="s">
        <v>133</v>
      </c>
      <c r="B131" t="s">
        <v>163</v>
      </c>
      <c r="C131" t="s">
        <v>160</v>
      </c>
    </row>
    <row r="132" spans="1:3" x14ac:dyDescent="0.35">
      <c r="A132" t="s">
        <v>134</v>
      </c>
      <c r="B132" t="s">
        <v>163</v>
      </c>
      <c r="C132" t="s">
        <v>160</v>
      </c>
    </row>
    <row r="133" spans="1:3" x14ac:dyDescent="0.35">
      <c r="A133" t="s">
        <v>135</v>
      </c>
      <c r="B133" t="s">
        <v>163</v>
      </c>
      <c r="C133" t="s">
        <v>160</v>
      </c>
    </row>
    <row r="134" spans="1:3" x14ac:dyDescent="0.35">
      <c r="A134" t="s">
        <v>136</v>
      </c>
      <c r="B134" t="s">
        <v>163</v>
      </c>
      <c r="C134" t="s">
        <v>160</v>
      </c>
    </row>
    <row r="135" spans="1:3" x14ac:dyDescent="0.35">
      <c r="A135" t="s">
        <v>137</v>
      </c>
      <c r="B135" t="s">
        <v>163</v>
      </c>
      <c r="C135" t="s">
        <v>160</v>
      </c>
    </row>
    <row r="136" spans="1:3" x14ac:dyDescent="0.35">
      <c r="A136" t="s">
        <v>138</v>
      </c>
      <c r="B136" t="s">
        <v>163</v>
      </c>
      <c r="C136" t="s">
        <v>160</v>
      </c>
    </row>
    <row r="137" spans="1:3" x14ac:dyDescent="0.35">
      <c r="A137" t="s">
        <v>139</v>
      </c>
      <c r="B137" t="s">
        <v>163</v>
      </c>
      <c r="C137" t="s">
        <v>160</v>
      </c>
    </row>
    <row r="138" spans="1:3" x14ac:dyDescent="0.35">
      <c r="A138" t="s">
        <v>140</v>
      </c>
      <c r="B138" t="s">
        <v>163</v>
      </c>
      <c r="C138" t="s">
        <v>160</v>
      </c>
    </row>
    <row r="139" spans="1:3" x14ac:dyDescent="0.35">
      <c r="A139" t="s">
        <v>141</v>
      </c>
      <c r="B139" t="s">
        <v>163</v>
      </c>
      <c r="C139" t="s">
        <v>160</v>
      </c>
    </row>
    <row r="140" spans="1:3" x14ac:dyDescent="0.35">
      <c r="A140" t="s">
        <v>142</v>
      </c>
      <c r="B140" t="s">
        <v>163</v>
      </c>
      <c r="C140" t="s">
        <v>160</v>
      </c>
    </row>
    <row r="141" spans="1:3" x14ac:dyDescent="0.35">
      <c r="A141" t="s">
        <v>143</v>
      </c>
      <c r="B141" t="s">
        <v>163</v>
      </c>
      <c r="C141" t="s">
        <v>160</v>
      </c>
    </row>
    <row r="142" spans="1:3" x14ac:dyDescent="0.35">
      <c r="A142" t="s">
        <v>144</v>
      </c>
      <c r="B142" t="s">
        <v>163</v>
      </c>
      <c r="C142" t="s">
        <v>160</v>
      </c>
    </row>
    <row r="143" spans="1:3" x14ac:dyDescent="0.35">
      <c r="A143" t="s">
        <v>145</v>
      </c>
      <c r="B143" t="s">
        <v>163</v>
      </c>
      <c r="C143" t="s">
        <v>160</v>
      </c>
    </row>
    <row r="144" spans="1:3" x14ac:dyDescent="0.35">
      <c r="A144" t="s">
        <v>146</v>
      </c>
      <c r="B144" t="s">
        <v>163</v>
      </c>
      <c r="C144" t="s">
        <v>160</v>
      </c>
    </row>
    <row r="145" spans="1:3" x14ac:dyDescent="0.35">
      <c r="A145" t="s">
        <v>147</v>
      </c>
      <c r="B145" t="s">
        <v>163</v>
      </c>
      <c r="C145" t="s">
        <v>160</v>
      </c>
    </row>
    <row r="146" spans="1:3" x14ac:dyDescent="0.35">
      <c r="A146" t="s">
        <v>148</v>
      </c>
      <c r="B146" t="s">
        <v>163</v>
      </c>
      <c r="C146" t="s">
        <v>160</v>
      </c>
    </row>
    <row r="147" spans="1:3" x14ac:dyDescent="0.35">
      <c r="A147" t="s">
        <v>149</v>
      </c>
      <c r="B147" t="s">
        <v>163</v>
      </c>
      <c r="C147" t="s">
        <v>160</v>
      </c>
    </row>
    <row r="148" spans="1:3" x14ac:dyDescent="0.35">
      <c r="A148" t="s">
        <v>150</v>
      </c>
      <c r="B148" t="s">
        <v>163</v>
      </c>
      <c r="C148" t="s">
        <v>160</v>
      </c>
    </row>
    <row r="149" spans="1:3" x14ac:dyDescent="0.35">
      <c r="A149" t="s">
        <v>151</v>
      </c>
      <c r="B149" t="s">
        <v>162</v>
      </c>
      <c r="C149" t="s">
        <v>156</v>
      </c>
    </row>
    <row r="150" spans="1:3" x14ac:dyDescent="0.35">
      <c r="A150" t="s">
        <v>152</v>
      </c>
      <c r="B150" t="s">
        <v>161</v>
      </c>
      <c r="C150" t="s">
        <v>160</v>
      </c>
    </row>
    <row r="151" spans="1:3" x14ac:dyDescent="0.35">
      <c r="A151" t="s">
        <v>153</v>
      </c>
      <c r="B151" t="s">
        <v>161</v>
      </c>
      <c r="C151" t="s">
        <v>160</v>
      </c>
    </row>
    <row r="152" spans="1:3" x14ac:dyDescent="0.35">
      <c r="A152" t="s">
        <v>154</v>
      </c>
      <c r="B152" t="s">
        <v>161</v>
      </c>
      <c r="C152" t="s">
        <v>160</v>
      </c>
    </row>
    <row r="153" spans="1:3" x14ac:dyDescent="0.35">
      <c r="A153" t="s">
        <v>155</v>
      </c>
      <c r="B153" t="s">
        <v>159</v>
      </c>
      <c r="C153" t="s">
        <v>156</v>
      </c>
    </row>
    <row r="154" spans="1:3" x14ac:dyDescent="0.35">
      <c r="A154" t="s">
        <v>11</v>
      </c>
      <c r="B154" t="s">
        <v>157</v>
      </c>
      <c r="C154" t="s">
        <v>156</v>
      </c>
    </row>
    <row r="155" spans="1:3" x14ac:dyDescent="0.35">
      <c r="A155" t="s">
        <v>12</v>
      </c>
      <c r="B155" t="s">
        <v>158</v>
      </c>
      <c r="C155" t="s">
        <v>156</v>
      </c>
    </row>
    <row r="156" spans="1:3" x14ac:dyDescent="0.35">
      <c r="A156" t="s">
        <v>13</v>
      </c>
      <c r="B156" t="s">
        <v>157</v>
      </c>
      <c r="C156" t="s">
        <v>156</v>
      </c>
    </row>
    <row r="157" spans="1:3" x14ac:dyDescent="0.35">
      <c r="A157" t="s">
        <v>193</v>
      </c>
      <c r="B157" t="s">
        <v>376</v>
      </c>
      <c r="C157" t="s">
        <v>377</v>
      </c>
    </row>
    <row r="158" spans="1:3" x14ac:dyDescent="0.35">
      <c r="A158" t="s">
        <v>194</v>
      </c>
      <c r="B158" t="s">
        <v>376</v>
      </c>
      <c r="C158" t="s">
        <v>377</v>
      </c>
    </row>
    <row r="159" spans="1:3" x14ac:dyDescent="0.35">
      <c r="A159" t="s">
        <v>195</v>
      </c>
      <c r="B159" t="s">
        <v>376</v>
      </c>
      <c r="C159" t="s">
        <v>377</v>
      </c>
    </row>
    <row r="160" spans="1:3" x14ac:dyDescent="0.35">
      <c r="A160" t="s">
        <v>196</v>
      </c>
      <c r="B160" t="s">
        <v>376</v>
      </c>
      <c r="C160" t="s">
        <v>377</v>
      </c>
    </row>
    <row r="161" spans="1:3" x14ac:dyDescent="0.35">
      <c r="A161" t="s">
        <v>197</v>
      </c>
      <c r="B161" t="s">
        <v>376</v>
      </c>
      <c r="C161" t="s">
        <v>377</v>
      </c>
    </row>
    <row r="162" spans="1:3" x14ac:dyDescent="0.35">
      <c r="A162" t="s">
        <v>198</v>
      </c>
      <c r="B162" t="s">
        <v>376</v>
      </c>
      <c r="C162" t="s">
        <v>377</v>
      </c>
    </row>
    <row r="163" spans="1:3" x14ac:dyDescent="0.35">
      <c r="A163" t="s">
        <v>199</v>
      </c>
      <c r="B163" t="s">
        <v>376</v>
      </c>
      <c r="C163" t="s">
        <v>377</v>
      </c>
    </row>
    <row r="164" spans="1:3" x14ac:dyDescent="0.35">
      <c r="A164" t="s">
        <v>200</v>
      </c>
      <c r="B164" t="s">
        <v>376</v>
      </c>
      <c r="C164" t="s">
        <v>377</v>
      </c>
    </row>
    <row r="165" spans="1:3" x14ac:dyDescent="0.35">
      <c r="A165" t="s">
        <v>201</v>
      </c>
      <c r="B165" t="s">
        <v>376</v>
      </c>
      <c r="C165" t="s">
        <v>377</v>
      </c>
    </row>
    <row r="166" spans="1:3" x14ac:dyDescent="0.35">
      <c r="A166" t="s">
        <v>202</v>
      </c>
      <c r="B166" t="s">
        <v>376</v>
      </c>
      <c r="C166" t="s">
        <v>377</v>
      </c>
    </row>
    <row r="167" spans="1:3" x14ac:dyDescent="0.35">
      <c r="A167" t="s">
        <v>203</v>
      </c>
      <c r="B167" t="s">
        <v>376</v>
      </c>
      <c r="C167" t="s">
        <v>377</v>
      </c>
    </row>
    <row r="168" spans="1:3" x14ac:dyDescent="0.35">
      <c r="A168" t="s">
        <v>204</v>
      </c>
      <c r="B168" t="s">
        <v>376</v>
      </c>
      <c r="C168" t="s">
        <v>377</v>
      </c>
    </row>
    <row r="169" spans="1:3" x14ac:dyDescent="0.35">
      <c r="A169" t="s">
        <v>205</v>
      </c>
      <c r="B169" t="s">
        <v>376</v>
      </c>
      <c r="C169" t="s">
        <v>377</v>
      </c>
    </row>
    <row r="170" spans="1:3" x14ac:dyDescent="0.35">
      <c r="A170" t="s">
        <v>206</v>
      </c>
      <c r="B170" t="s">
        <v>376</v>
      </c>
      <c r="C170" t="s">
        <v>377</v>
      </c>
    </row>
    <row r="171" spans="1:3" x14ac:dyDescent="0.35">
      <c r="A171" t="s">
        <v>207</v>
      </c>
      <c r="B171" t="s">
        <v>376</v>
      </c>
      <c r="C171" t="s">
        <v>377</v>
      </c>
    </row>
    <row r="172" spans="1:3" x14ac:dyDescent="0.35">
      <c r="A172" t="s">
        <v>208</v>
      </c>
      <c r="B172" t="s">
        <v>376</v>
      </c>
      <c r="C172" t="s">
        <v>377</v>
      </c>
    </row>
    <row r="173" spans="1:3" x14ac:dyDescent="0.35">
      <c r="A173" t="s">
        <v>209</v>
      </c>
      <c r="B173" t="s">
        <v>376</v>
      </c>
      <c r="C173" t="s">
        <v>377</v>
      </c>
    </row>
    <row r="174" spans="1:3" x14ac:dyDescent="0.35">
      <c r="A174" t="s">
        <v>210</v>
      </c>
      <c r="B174" t="s">
        <v>376</v>
      </c>
      <c r="C174" t="s">
        <v>377</v>
      </c>
    </row>
    <row r="175" spans="1:3" x14ac:dyDescent="0.35">
      <c r="A175" t="s">
        <v>211</v>
      </c>
      <c r="B175" t="s">
        <v>376</v>
      </c>
      <c r="C175" t="s">
        <v>377</v>
      </c>
    </row>
    <row r="176" spans="1:3" x14ac:dyDescent="0.35">
      <c r="A176" t="s">
        <v>212</v>
      </c>
      <c r="B176" t="s">
        <v>376</v>
      </c>
      <c r="C176" t="s">
        <v>377</v>
      </c>
    </row>
    <row r="177" spans="1:3" x14ac:dyDescent="0.35">
      <c r="A177" t="s">
        <v>213</v>
      </c>
      <c r="B177" t="s">
        <v>376</v>
      </c>
      <c r="C177" t="s">
        <v>377</v>
      </c>
    </row>
    <row r="178" spans="1:3" x14ac:dyDescent="0.35">
      <c r="A178" t="s">
        <v>214</v>
      </c>
      <c r="B178" t="s">
        <v>376</v>
      </c>
      <c r="C178" t="s">
        <v>377</v>
      </c>
    </row>
    <row r="179" spans="1:3" x14ac:dyDescent="0.35">
      <c r="A179" t="s">
        <v>215</v>
      </c>
      <c r="B179" t="s">
        <v>376</v>
      </c>
      <c r="C179" t="s">
        <v>377</v>
      </c>
    </row>
    <row r="180" spans="1:3" x14ac:dyDescent="0.35">
      <c r="A180" t="s">
        <v>216</v>
      </c>
      <c r="B180" t="s">
        <v>376</v>
      </c>
      <c r="C180" t="s">
        <v>377</v>
      </c>
    </row>
    <row r="181" spans="1:3" x14ac:dyDescent="0.35">
      <c r="A181" t="s">
        <v>217</v>
      </c>
      <c r="B181" t="s">
        <v>376</v>
      </c>
      <c r="C181" t="s">
        <v>377</v>
      </c>
    </row>
    <row r="182" spans="1:3" x14ac:dyDescent="0.35">
      <c r="A182" t="s">
        <v>218</v>
      </c>
      <c r="B182" t="s">
        <v>376</v>
      </c>
      <c r="C182" t="s">
        <v>377</v>
      </c>
    </row>
    <row r="183" spans="1:3" x14ac:dyDescent="0.35">
      <c r="A183" t="s">
        <v>219</v>
      </c>
      <c r="B183" t="s">
        <v>376</v>
      </c>
      <c r="C183" t="s">
        <v>377</v>
      </c>
    </row>
    <row r="184" spans="1:3" x14ac:dyDescent="0.35">
      <c r="A184" t="s">
        <v>220</v>
      </c>
      <c r="B184" t="s">
        <v>376</v>
      </c>
      <c r="C184" t="s">
        <v>377</v>
      </c>
    </row>
    <row r="185" spans="1:3" x14ac:dyDescent="0.35">
      <c r="A185" t="s">
        <v>221</v>
      </c>
      <c r="B185" t="s">
        <v>376</v>
      </c>
      <c r="C185" t="s">
        <v>377</v>
      </c>
    </row>
    <row r="186" spans="1:3" x14ac:dyDescent="0.35">
      <c r="A186" t="s">
        <v>222</v>
      </c>
      <c r="B186" t="s">
        <v>376</v>
      </c>
      <c r="C186" t="s">
        <v>377</v>
      </c>
    </row>
    <row r="187" spans="1:3" x14ac:dyDescent="0.35">
      <c r="A187" t="s">
        <v>223</v>
      </c>
      <c r="B187" t="s">
        <v>376</v>
      </c>
      <c r="C187" t="s">
        <v>377</v>
      </c>
    </row>
    <row r="188" spans="1:3" x14ac:dyDescent="0.35">
      <c r="A188" t="s">
        <v>224</v>
      </c>
      <c r="B188" t="s">
        <v>376</v>
      </c>
      <c r="C188" t="s">
        <v>377</v>
      </c>
    </row>
    <row r="189" spans="1:3" x14ac:dyDescent="0.35">
      <c r="A189" t="s">
        <v>225</v>
      </c>
      <c r="B189" t="s">
        <v>376</v>
      </c>
      <c r="C189" t="s">
        <v>377</v>
      </c>
    </row>
    <row r="190" spans="1:3" x14ac:dyDescent="0.35">
      <c r="A190" t="s">
        <v>226</v>
      </c>
      <c r="B190" t="s">
        <v>376</v>
      </c>
      <c r="C190" t="s">
        <v>377</v>
      </c>
    </row>
    <row r="191" spans="1:3" x14ac:dyDescent="0.35">
      <c r="A191" t="s">
        <v>227</v>
      </c>
      <c r="B191" t="s">
        <v>376</v>
      </c>
      <c r="C191" t="s">
        <v>377</v>
      </c>
    </row>
    <row r="192" spans="1:3" x14ac:dyDescent="0.35">
      <c r="A192" t="s">
        <v>228</v>
      </c>
      <c r="B192" t="s">
        <v>376</v>
      </c>
      <c r="C192" t="s">
        <v>377</v>
      </c>
    </row>
    <row r="193" spans="1:3" x14ac:dyDescent="0.35">
      <c r="A193" t="s">
        <v>229</v>
      </c>
      <c r="B193" t="s">
        <v>376</v>
      </c>
      <c r="C193" t="s">
        <v>377</v>
      </c>
    </row>
    <row r="194" spans="1:3" x14ac:dyDescent="0.35">
      <c r="A194" t="s">
        <v>230</v>
      </c>
      <c r="B194" t="s">
        <v>376</v>
      </c>
      <c r="C194" t="s">
        <v>377</v>
      </c>
    </row>
    <row r="195" spans="1:3" x14ac:dyDescent="0.35">
      <c r="A195" t="s">
        <v>231</v>
      </c>
      <c r="B195" t="s">
        <v>376</v>
      </c>
      <c r="C195" t="s">
        <v>377</v>
      </c>
    </row>
    <row r="196" spans="1:3" x14ac:dyDescent="0.35">
      <c r="A196" t="s">
        <v>232</v>
      </c>
      <c r="B196" t="s">
        <v>376</v>
      </c>
      <c r="C196" t="s">
        <v>377</v>
      </c>
    </row>
    <row r="197" spans="1:3" x14ac:dyDescent="0.35">
      <c r="A197" t="s">
        <v>233</v>
      </c>
      <c r="B197" t="s">
        <v>376</v>
      </c>
      <c r="C197" t="s">
        <v>377</v>
      </c>
    </row>
    <row r="198" spans="1:3" x14ac:dyDescent="0.35">
      <c r="A198" t="s">
        <v>234</v>
      </c>
      <c r="B198" t="s">
        <v>376</v>
      </c>
      <c r="C198" t="s">
        <v>377</v>
      </c>
    </row>
    <row r="199" spans="1:3" x14ac:dyDescent="0.35">
      <c r="A199" t="s">
        <v>235</v>
      </c>
      <c r="B199" t="s">
        <v>376</v>
      </c>
      <c r="C199" t="s">
        <v>377</v>
      </c>
    </row>
    <row r="200" spans="1:3" x14ac:dyDescent="0.35">
      <c r="A200" t="s">
        <v>236</v>
      </c>
      <c r="B200" t="s">
        <v>376</v>
      </c>
      <c r="C200" t="s">
        <v>377</v>
      </c>
    </row>
    <row r="201" spans="1:3" x14ac:dyDescent="0.35">
      <c r="A201" t="s">
        <v>237</v>
      </c>
      <c r="B201" t="s">
        <v>376</v>
      </c>
      <c r="C201" t="s">
        <v>377</v>
      </c>
    </row>
    <row r="202" spans="1:3" x14ac:dyDescent="0.35">
      <c r="A202" t="s">
        <v>192</v>
      </c>
      <c r="B202" t="s">
        <v>192</v>
      </c>
      <c r="C202" t="s">
        <v>167</v>
      </c>
    </row>
    <row r="203" spans="1:3" x14ac:dyDescent="0.35">
      <c r="A203" t="s">
        <v>238</v>
      </c>
      <c r="B203" t="s">
        <v>176</v>
      </c>
      <c r="C203" t="s">
        <v>377</v>
      </c>
    </row>
    <row r="204" spans="1:3" x14ac:dyDescent="0.35">
      <c r="A204" t="s">
        <v>239</v>
      </c>
      <c r="B204" t="s">
        <v>176</v>
      </c>
      <c r="C204" t="s">
        <v>377</v>
      </c>
    </row>
    <row r="205" spans="1:3" x14ac:dyDescent="0.35">
      <c r="A205" t="s">
        <v>240</v>
      </c>
      <c r="B205" t="s">
        <v>176</v>
      </c>
      <c r="C205" t="s">
        <v>377</v>
      </c>
    </row>
    <row r="206" spans="1:3" x14ac:dyDescent="0.35">
      <c r="A206" t="s">
        <v>241</v>
      </c>
      <c r="B206" t="s">
        <v>176</v>
      </c>
      <c r="C206" t="s">
        <v>377</v>
      </c>
    </row>
    <row r="207" spans="1:3" x14ac:dyDescent="0.35">
      <c r="A207" t="s">
        <v>242</v>
      </c>
      <c r="B207" t="s">
        <v>176</v>
      </c>
      <c r="C207" t="s">
        <v>377</v>
      </c>
    </row>
    <row r="208" spans="1:3" x14ac:dyDescent="0.35">
      <c r="A208" t="s">
        <v>243</v>
      </c>
      <c r="B208" t="s">
        <v>176</v>
      </c>
      <c r="C208" t="s">
        <v>377</v>
      </c>
    </row>
    <row r="209" spans="1:3" x14ac:dyDescent="0.35">
      <c r="A209" t="s">
        <v>244</v>
      </c>
      <c r="B209" t="s">
        <v>176</v>
      </c>
      <c r="C209" t="s">
        <v>377</v>
      </c>
    </row>
    <row r="210" spans="1:3" x14ac:dyDescent="0.35">
      <c r="A210" t="s">
        <v>245</v>
      </c>
      <c r="B210" t="s">
        <v>176</v>
      </c>
      <c r="C210" t="s">
        <v>377</v>
      </c>
    </row>
    <row r="211" spans="1:3" x14ac:dyDescent="0.35">
      <c r="A211" t="s">
        <v>246</v>
      </c>
      <c r="B211" t="s">
        <v>174</v>
      </c>
      <c r="C211" t="s">
        <v>377</v>
      </c>
    </row>
    <row r="212" spans="1:3" x14ac:dyDescent="0.35">
      <c r="A212" t="s">
        <v>247</v>
      </c>
      <c r="B212" t="s">
        <v>174</v>
      </c>
      <c r="C212" t="s">
        <v>377</v>
      </c>
    </row>
    <row r="213" spans="1:3" x14ac:dyDescent="0.35">
      <c r="A213" t="s">
        <v>248</v>
      </c>
      <c r="B213" t="s">
        <v>174</v>
      </c>
      <c r="C213" t="s">
        <v>377</v>
      </c>
    </row>
    <row r="214" spans="1:3" x14ac:dyDescent="0.35">
      <c r="A214" t="s">
        <v>249</v>
      </c>
      <c r="B214" t="s">
        <v>378</v>
      </c>
      <c r="C214" t="s">
        <v>377</v>
      </c>
    </row>
    <row r="215" spans="1:3" x14ac:dyDescent="0.35">
      <c r="A215" t="s">
        <v>250</v>
      </c>
      <c r="B215" t="s">
        <v>378</v>
      </c>
      <c r="C215" t="s">
        <v>377</v>
      </c>
    </row>
    <row r="216" spans="1:3" x14ac:dyDescent="0.35">
      <c r="A216" t="s">
        <v>251</v>
      </c>
      <c r="B216" t="s">
        <v>166</v>
      </c>
      <c r="C216" t="s">
        <v>377</v>
      </c>
    </row>
    <row r="217" spans="1:3" x14ac:dyDescent="0.35">
      <c r="A217" t="s">
        <v>252</v>
      </c>
      <c r="B217" t="s">
        <v>166</v>
      </c>
      <c r="C217" t="s">
        <v>377</v>
      </c>
    </row>
    <row r="218" spans="1:3" x14ac:dyDescent="0.35">
      <c r="A218" t="s">
        <v>253</v>
      </c>
      <c r="B218" t="s">
        <v>166</v>
      </c>
      <c r="C218" t="s">
        <v>377</v>
      </c>
    </row>
    <row r="219" spans="1:3" x14ac:dyDescent="0.35">
      <c r="A219" t="s">
        <v>254</v>
      </c>
      <c r="B219" t="s">
        <v>166</v>
      </c>
      <c r="C219" t="s">
        <v>377</v>
      </c>
    </row>
    <row r="220" spans="1:3" x14ac:dyDescent="0.35">
      <c r="A220" t="s">
        <v>255</v>
      </c>
      <c r="B220" t="s">
        <v>166</v>
      </c>
      <c r="C220" t="s">
        <v>377</v>
      </c>
    </row>
    <row r="221" spans="1:3" x14ac:dyDescent="0.35">
      <c r="A221" t="s">
        <v>256</v>
      </c>
      <c r="B221" t="s">
        <v>166</v>
      </c>
      <c r="C221" t="s">
        <v>377</v>
      </c>
    </row>
    <row r="222" spans="1:3" x14ac:dyDescent="0.35">
      <c r="A222" t="s">
        <v>257</v>
      </c>
      <c r="B222" t="s">
        <v>166</v>
      </c>
      <c r="C222" t="s">
        <v>377</v>
      </c>
    </row>
    <row r="223" spans="1:3" x14ac:dyDescent="0.35">
      <c r="A223" t="s">
        <v>258</v>
      </c>
      <c r="B223" t="s">
        <v>166</v>
      </c>
      <c r="C223" t="s">
        <v>377</v>
      </c>
    </row>
    <row r="224" spans="1:3" x14ac:dyDescent="0.35">
      <c r="A224" t="s">
        <v>259</v>
      </c>
      <c r="B224" t="s">
        <v>166</v>
      </c>
      <c r="C224" t="s">
        <v>377</v>
      </c>
    </row>
    <row r="225" spans="1:3" x14ac:dyDescent="0.35">
      <c r="A225" t="s">
        <v>260</v>
      </c>
      <c r="B225" t="s">
        <v>166</v>
      </c>
      <c r="C225" t="s">
        <v>377</v>
      </c>
    </row>
    <row r="226" spans="1:3" x14ac:dyDescent="0.35">
      <c r="A226" t="s">
        <v>261</v>
      </c>
      <c r="B226" t="s">
        <v>166</v>
      </c>
      <c r="C226" t="s">
        <v>377</v>
      </c>
    </row>
    <row r="227" spans="1:3" x14ac:dyDescent="0.35">
      <c r="A227" t="s">
        <v>262</v>
      </c>
      <c r="B227" t="s">
        <v>166</v>
      </c>
      <c r="C227" t="s">
        <v>377</v>
      </c>
    </row>
    <row r="228" spans="1:3" x14ac:dyDescent="0.35">
      <c r="A228" t="s">
        <v>263</v>
      </c>
      <c r="B228" t="s">
        <v>166</v>
      </c>
      <c r="C228" t="s">
        <v>377</v>
      </c>
    </row>
    <row r="229" spans="1:3" x14ac:dyDescent="0.35">
      <c r="A229" t="s">
        <v>264</v>
      </c>
      <c r="B229" t="s">
        <v>166</v>
      </c>
      <c r="C229" t="s">
        <v>377</v>
      </c>
    </row>
    <row r="230" spans="1:3" x14ac:dyDescent="0.35">
      <c r="A230" t="s">
        <v>265</v>
      </c>
      <c r="B230" t="s">
        <v>166</v>
      </c>
      <c r="C230" t="s">
        <v>377</v>
      </c>
    </row>
    <row r="231" spans="1:3" x14ac:dyDescent="0.35">
      <c r="A231" t="s">
        <v>266</v>
      </c>
      <c r="B231" t="s">
        <v>166</v>
      </c>
      <c r="C231" t="s">
        <v>377</v>
      </c>
    </row>
    <row r="232" spans="1:3" x14ac:dyDescent="0.35">
      <c r="A232" t="s">
        <v>267</v>
      </c>
      <c r="B232" t="s">
        <v>166</v>
      </c>
      <c r="C232" t="s">
        <v>377</v>
      </c>
    </row>
    <row r="233" spans="1:3" x14ac:dyDescent="0.35">
      <c r="A233" t="s">
        <v>268</v>
      </c>
      <c r="B233" t="s">
        <v>166</v>
      </c>
      <c r="C233" t="s">
        <v>377</v>
      </c>
    </row>
    <row r="234" spans="1:3" x14ac:dyDescent="0.35">
      <c r="A234" t="s">
        <v>269</v>
      </c>
      <c r="B234" t="s">
        <v>166</v>
      </c>
      <c r="C234" t="s">
        <v>377</v>
      </c>
    </row>
    <row r="235" spans="1:3" x14ac:dyDescent="0.35">
      <c r="A235" t="s">
        <v>270</v>
      </c>
      <c r="B235" t="s">
        <v>166</v>
      </c>
      <c r="C235" t="s">
        <v>377</v>
      </c>
    </row>
    <row r="236" spans="1:3" x14ac:dyDescent="0.35">
      <c r="A236" t="s">
        <v>271</v>
      </c>
      <c r="B236" t="s">
        <v>166</v>
      </c>
      <c r="C236" t="s">
        <v>377</v>
      </c>
    </row>
    <row r="237" spans="1:3" x14ac:dyDescent="0.35">
      <c r="A237" t="s">
        <v>272</v>
      </c>
      <c r="B237" t="s">
        <v>166</v>
      </c>
      <c r="C237" t="s">
        <v>377</v>
      </c>
    </row>
    <row r="238" spans="1:3" x14ac:dyDescent="0.35">
      <c r="A238" t="s">
        <v>273</v>
      </c>
      <c r="B238" t="s">
        <v>166</v>
      </c>
      <c r="C238" t="s">
        <v>377</v>
      </c>
    </row>
    <row r="239" spans="1:3" x14ac:dyDescent="0.35">
      <c r="A239" t="s">
        <v>274</v>
      </c>
      <c r="B239" t="s">
        <v>166</v>
      </c>
      <c r="C239" t="s">
        <v>377</v>
      </c>
    </row>
    <row r="240" spans="1:3" x14ac:dyDescent="0.35">
      <c r="A240" t="s">
        <v>275</v>
      </c>
      <c r="B240" t="s">
        <v>166</v>
      </c>
      <c r="C240" t="s">
        <v>377</v>
      </c>
    </row>
    <row r="241" spans="1:3" x14ac:dyDescent="0.35">
      <c r="A241" t="s">
        <v>276</v>
      </c>
      <c r="B241" t="s">
        <v>166</v>
      </c>
      <c r="C241" t="s">
        <v>377</v>
      </c>
    </row>
    <row r="242" spans="1:3" x14ac:dyDescent="0.35">
      <c r="A242" t="s">
        <v>277</v>
      </c>
      <c r="B242" t="s">
        <v>166</v>
      </c>
      <c r="C242" t="s">
        <v>377</v>
      </c>
    </row>
    <row r="243" spans="1:3" x14ac:dyDescent="0.35">
      <c r="A243" t="s">
        <v>278</v>
      </c>
      <c r="B243" t="s">
        <v>166</v>
      </c>
      <c r="C243" t="s">
        <v>377</v>
      </c>
    </row>
    <row r="244" spans="1:3" x14ac:dyDescent="0.35">
      <c r="A244" t="s">
        <v>279</v>
      </c>
      <c r="B244" t="s">
        <v>166</v>
      </c>
      <c r="C244" t="s">
        <v>377</v>
      </c>
    </row>
    <row r="245" spans="1:3" x14ac:dyDescent="0.35">
      <c r="A245" t="s">
        <v>280</v>
      </c>
      <c r="B245" t="s">
        <v>166</v>
      </c>
      <c r="C245" t="s">
        <v>377</v>
      </c>
    </row>
    <row r="246" spans="1:3" x14ac:dyDescent="0.35">
      <c r="A246" t="s">
        <v>281</v>
      </c>
      <c r="B246" t="s">
        <v>166</v>
      </c>
      <c r="C246" t="s">
        <v>377</v>
      </c>
    </row>
    <row r="247" spans="1:3" x14ac:dyDescent="0.35">
      <c r="A247" t="s">
        <v>282</v>
      </c>
      <c r="B247" t="s">
        <v>166</v>
      </c>
      <c r="C247" t="s">
        <v>377</v>
      </c>
    </row>
    <row r="248" spans="1:3" x14ac:dyDescent="0.35">
      <c r="A248" t="s">
        <v>283</v>
      </c>
      <c r="B248" t="s">
        <v>166</v>
      </c>
      <c r="C248" t="s">
        <v>377</v>
      </c>
    </row>
    <row r="249" spans="1:3" x14ac:dyDescent="0.35">
      <c r="A249" t="s">
        <v>284</v>
      </c>
      <c r="B249" t="s">
        <v>166</v>
      </c>
      <c r="C249" t="s">
        <v>377</v>
      </c>
    </row>
    <row r="250" spans="1:3" x14ac:dyDescent="0.35">
      <c r="A250" t="s">
        <v>285</v>
      </c>
      <c r="B250" t="s">
        <v>166</v>
      </c>
      <c r="C250" t="s">
        <v>377</v>
      </c>
    </row>
    <row r="251" spans="1:3" x14ac:dyDescent="0.35">
      <c r="A251" t="s">
        <v>286</v>
      </c>
      <c r="B251" t="s">
        <v>166</v>
      </c>
      <c r="C251" t="s">
        <v>377</v>
      </c>
    </row>
    <row r="252" spans="1:3" x14ac:dyDescent="0.35">
      <c r="A252" t="s">
        <v>287</v>
      </c>
      <c r="B252" t="s">
        <v>166</v>
      </c>
      <c r="C252" t="s">
        <v>377</v>
      </c>
    </row>
    <row r="253" spans="1:3" x14ac:dyDescent="0.35">
      <c r="A253" t="s">
        <v>288</v>
      </c>
      <c r="B253" t="s">
        <v>166</v>
      </c>
      <c r="C253" t="s">
        <v>377</v>
      </c>
    </row>
    <row r="254" spans="1:3" x14ac:dyDescent="0.35">
      <c r="A254" t="s">
        <v>289</v>
      </c>
      <c r="B254" t="s">
        <v>166</v>
      </c>
      <c r="C254" t="s">
        <v>377</v>
      </c>
    </row>
    <row r="255" spans="1:3" x14ac:dyDescent="0.35">
      <c r="A255" t="s">
        <v>290</v>
      </c>
      <c r="B255" t="s">
        <v>166</v>
      </c>
      <c r="C255" t="s">
        <v>377</v>
      </c>
    </row>
    <row r="256" spans="1:3" x14ac:dyDescent="0.35">
      <c r="A256" t="s">
        <v>291</v>
      </c>
      <c r="B256" t="s">
        <v>166</v>
      </c>
      <c r="C256" t="s">
        <v>377</v>
      </c>
    </row>
    <row r="257" spans="1:3" x14ac:dyDescent="0.35">
      <c r="A257" t="s">
        <v>292</v>
      </c>
      <c r="B257" t="s">
        <v>166</v>
      </c>
      <c r="C257" t="s">
        <v>377</v>
      </c>
    </row>
    <row r="258" spans="1:3" x14ac:dyDescent="0.35">
      <c r="A258" t="s">
        <v>293</v>
      </c>
      <c r="B258" t="s">
        <v>166</v>
      </c>
      <c r="C258" t="s">
        <v>377</v>
      </c>
    </row>
    <row r="259" spans="1:3" x14ac:dyDescent="0.35">
      <c r="A259" t="s">
        <v>294</v>
      </c>
      <c r="B259" t="s">
        <v>166</v>
      </c>
      <c r="C259" t="s">
        <v>377</v>
      </c>
    </row>
    <row r="260" spans="1:3" x14ac:dyDescent="0.35">
      <c r="A260" t="s">
        <v>295</v>
      </c>
      <c r="B260" t="s">
        <v>166</v>
      </c>
      <c r="C260" t="s">
        <v>377</v>
      </c>
    </row>
    <row r="261" spans="1:3" x14ac:dyDescent="0.35">
      <c r="A261" t="s">
        <v>296</v>
      </c>
      <c r="B261" t="s">
        <v>166</v>
      </c>
      <c r="C261" t="s">
        <v>377</v>
      </c>
    </row>
    <row r="262" spans="1:3" x14ac:dyDescent="0.35">
      <c r="A262" t="s">
        <v>297</v>
      </c>
      <c r="B262" t="s">
        <v>166</v>
      </c>
      <c r="C262" t="s">
        <v>377</v>
      </c>
    </row>
    <row r="263" spans="1:3" x14ac:dyDescent="0.35">
      <c r="A263" t="s">
        <v>298</v>
      </c>
      <c r="B263" t="s">
        <v>166</v>
      </c>
      <c r="C263" t="s">
        <v>377</v>
      </c>
    </row>
    <row r="264" spans="1:3" x14ac:dyDescent="0.35">
      <c r="A264" t="s">
        <v>299</v>
      </c>
      <c r="B264" t="s">
        <v>166</v>
      </c>
      <c r="C264" t="s">
        <v>377</v>
      </c>
    </row>
    <row r="265" spans="1:3" x14ac:dyDescent="0.35">
      <c r="A265" t="s">
        <v>300</v>
      </c>
      <c r="B265" t="s">
        <v>166</v>
      </c>
      <c r="C265" t="s">
        <v>377</v>
      </c>
    </row>
    <row r="266" spans="1:3" x14ac:dyDescent="0.35">
      <c r="A266" t="s">
        <v>301</v>
      </c>
      <c r="B266" t="s">
        <v>166</v>
      </c>
      <c r="C266" t="s">
        <v>377</v>
      </c>
    </row>
    <row r="267" spans="1:3" x14ac:dyDescent="0.35">
      <c r="A267" t="s">
        <v>302</v>
      </c>
      <c r="B267" t="s">
        <v>166</v>
      </c>
      <c r="C267" t="s">
        <v>377</v>
      </c>
    </row>
    <row r="268" spans="1:3" x14ac:dyDescent="0.35">
      <c r="A268" t="s">
        <v>303</v>
      </c>
      <c r="B268" t="s">
        <v>166</v>
      </c>
      <c r="C268" t="s">
        <v>377</v>
      </c>
    </row>
    <row r="269" spans="1:3" x14ac:dyDescent="0.35">
      <c r="A269" t="s">
        <v>304</v>
      </c>
      <c r="B269" t="s">
        <v>166</v>
      </c>
      <c r="C269" t="s">
        <v>377</v>
      </c>
    </row>
    <row r="270" spans="1:3" x14ac:dyDescent="0.35">
      <c r="A270" t="s">
        <v>305</v>
      </c>
      <c r="B270" t="s">
        <v>166</v>
      </c>
      <c r="C270" t="s">
        <v>377</v>
      </c>
    </row>
    <row r="271" spans="1:3" x14ac:dyDescent="0.35">
      <c r="A271" t="s">
        <v>306</v>
      </c>
      <c r="B271" t="s">
        <v>166</v>
      </c>
      <c r="C271" t="s">
        <v>377</v>
      </c>
    </row>
    <row r="272" spans="1:3" x14ac:dyDescent="0.35">
      <c r="A272" t="s">
        <v>307</v>
      </c>
      <c r="B272" t="s">
        <v>166</v>
      </c>
      <c r="C272" t="s">
        <v>377</v>
      </c>
    </row>
    <row r="273" spans="1:3" x14ac:dyDescent="0.35">
      <c r="A273" t="s">
        <v>308</v>
      </c>
      <c r="B273" t="s">
        <v>166</v>
      </c>
      <c r="C273" t="s">
        <v>377</v>
      </c>
    </row>
    <row r="274" spans="1:3" x14ac:dyDescent="0.35">
      <c r="A274" t="s">
        <v>309</v>
      </c>
      <c r="B274" t="s">
        <v>166</v>
      </c>
      <c r="C274" t="s">
        <v>377</v>
      </c>
    </row>
    <row r="275" spans="1:3" x14ac:dyDescent="0.35">
      <c r="A275" t="s">
        <v>310</v>
      </c>
      <c r="B275" t="s">
        <v>166</v>
      </c>
      <c r="C275" t="s">
        <v>377</v>
      </c>
    </row>
    <row r="276" spans="1:3" x14ac:dyDescent="0.35">
      <c r="A276" t="s">
        <v>311</v>
      </c>
      <c r="B276" t="s">
        <v>166</v>
      </c>
      <c r="C276" t="s">
        <v>377</v>
      </c>
    </row>
    <row r="277" spans="1:3" x14ac:dyDescent="0.35">
      <c r="A277" t="s">
        <v>312</v>
      </c>
      <c r="B277" t="s">
        <v>166</v>
      </c>
      <c r="C277" t="s">
        <v>377</v>
      </c>
    </row>
    <row r="278" spans="1:3" x14ac:dyDescent="0.35">
      <c r="A278" t="s">
        <v>313</v>
      </c>
      <c r="B278" t="s">
        <v>166</v>
      </c>
      <c r="C278" t="s">
        <v>377</v>
      </c>
    </row>
    <row r="279" spans="1:3" x14ac:dyDescent="0.35">
      <c r="A279" t="s">
        <v>314</v>
      </c>
      <c r="B279" t="s">
        <v>166</v>
      </c>
      <c r="C279" t="s">
        <v>377</v>
      </c>
    </row>
    <row r="280" spans="1:3" x14ac:dyDescent="0.35">
      <c r="A280" t="s">
        <v>315</v>
      </c>
      <c r="B280" t="s">
        <v>166</v>
      </c>
      <c r="C280" t="s">
        <v>377</v>
      </c>
    </row>
    <row r="281" spans="1:3" x14ac:dyDescent="0.35">
      <c r="A281" t="s">
        <v>316</v>
      </c>
      <c r="B281" t="s">
        <v>166</v>
      </c>
      <c r="C281" t="s">
        <v>377</v>
      </c>
    </row>
    <row r="282" spans="1:3" x14ac:dyDescent="0.35">
      <c r="A282" t="s">
        <v>317</v>
      </c>
      <c r="B282" t="s">
        <v>166</v>
      </c>
      <c r="C282" t="s">
        <v>377</v>
      </c>
    </row>
    <row r="283" spans="1:3" x14ac:dyDescent="0.35">
      <c r="A283" t="s">
        <v>318</v>
      </c>
      <c r="B283" t="s">
        <v>166</v>
      </c>
      <c r="C283" t="s">
        <v>377</v>
      </c>
    </row>
    <row r="284" spans="1:3" x14ac:dyDescent="0.35">
      <c r="A284" t="s">
        <v>319</v>
      </c>
      <c r="B284" t="s">
        <v>166</v>
      </c>
      <c r="C284" t="s">
        <v>377</v>
      </c>
    </row>
    <row r="285" spans="1:3" x14ac:dyDescent="0.35">
      <c r="A285" t="s">
        <v>320</v>
      </c>
      <c r="B285" t="s">
        <v>166</v>
      </c>
      <c r="C285" t="s">
        <v>377</v>
      </c>
    </row>
    <row r="286" spans="1:3" x14ac:dyDescent="0.35">
      <c r="A286" t="s">
        <v>321</v>
      </c>
      <c r="B286" t="s">
        <v>166</v>
      </c>
      <c r="C286" t="s">
        <v>377</v>
      </c>
    </row>
    <row r="287" spans="1:3" x14ac:dyDescent="0.35">
      <c r="A287" t="s">
        <v>322</v>
      </c>
      <c r="B287" t="s">
        <v>166</v>
      </c>
      <c r="C287" t="s">
        <v>377</v>
      </c>
    </row>
    <row r="288" spans="1:3" x14ac:dyDescent="0.35">
      <c r="A288" t="s">
        <v>323</v>
      </c>
      <c r="B288" t="s">
        <v>166</v>
      </c>
      <c r="C288" t="s">
        <v>377</v>
      </c>
    </row>
    <row r="289" spans="1:3" x14ac:dyDescent="0.35">
      <c r="A289" t="s">
        <v>324</v>
      </c>
      <c r="B289" t="s">
        <v>166</v>
      </c>
      <c r="C289" t="s">
        <v>377</v>
      </c>
    </row>
    <row r="290" spans="1:3" x14ac:dyDescent="0.35">
      <c r="A290" t="s">
        <v>325</v>
      </c>
      <c r="B290" t="s">
        <v>166</v>
      </c>
      <c r="C290" t="s">
        <v>377</v>
      </c>
    </row>
    <row r="291" spans="1:3" x14ac:dyDescent="0.35">
      <c r="A291" t="s">
        <v>326</v>
      </c>
      <c r="B291" t="s">
        <v>166</v>
      </c>
      <c r="C291" t="s">
        <v>377</v>
      </c>
    </row>
    <row r="292" spans="1:3" x14ac:dyDescent="0.35">
      <c r="A292" t="s">
        <v>327</v>
      </c>
      <c r="B292" t="s">
        <v>166</v>
      </c>
      <c r="C292" t="s">
        <v>377</v>
      </c>
    </row>
    <row r="293" spans="1:3" x14ac:dyDescent="0.35">
      <c r="A293" t="s">
        <v>328</v>
      </c>
      <c r="B293" t="s">
        <v>166</v>
      </c>
      <c r="C293" t="s">
        <v>377</v>
      </c>
    </row>
    <row r="294" spans="1:3" x14ac:dyDescent="0.35">
      <c r="A294" t="s">
        <v>329</v>
      </c>
      <c r="B294" t="s">
        <v>166</v>
      </c>
      <c r="C294" t="s">
        <v>377</v>
      </c>
    </row>
    <row r="295" spans="1:3" x14ac:dyDescent="0.35">
      <c r="A295" t="s">
        <v>330</v>
      </c>
      <c r="B295" t="s">
        <v>166</v>
      </c>
      <c r="C295" t="s">
        <v>377</v>
      </c>
    </row>
    <row r="296" spans="1:3" x14ac:dyDescent="0.35">
      <c r="A296" t="s">
        <v>331</v>
      </c>
      <c r="B296" t="s">
        <v>166</v>
      </c>
      <c r="C296" t="s">
        <v>377</v>
      </c>
    </row>
    <row r="297" spans="1:3" x14ac:dyDescent="0.35">
      <c r="A297" t="s">
        <v>332</v>
      </c>
      <c r="B297" t="s">
        <v>166</v>
      </c>
      <c r="C297" t="s">
        <v>377</v>
      </c>
    </row>
    <row r="298" spans="1:3" x14ac:dyDescent="0.35">
      <c r="A298" t="s">
        <v>333</v>
      </c>
      <c r="B298" t="s">
        <v>166</v>
      </c>
      <c r="C298" t="s">
        <v>377</v>
      </c>
    </row>
    <row r="299" spans="1:3" x14ac:dyDescent="0.35">
      <c r="A299" t="s">
        <v>334</v>
      </c>
      <c r="B299" t="s">
        <v>166</v>
      </c>
      <c r="C299" t="s">
        <v>377</v>
      </c>
    </row>
    <row r="300" spans="1:3" x14ac:dyDescent="0.35">
      <c r="A300" t="s">
        <v>335</v>
      </c>
      <c r="B300" t="s">
        <v>166</v>
      </c>
      <c r="C300" t="s">
        <v>377</v>
      </c>
    </row>
    <row r="301" spans="1:3" x14ac:dyDescent="0.35">
      <c r="A301" t="s">
        <v>336</v>
      </c>
      <c r="B301" t="s">
        <v>166</v>
      </c>
      <c r="C301" t="s">
        <v>377</v>
      </c>
    </row>
    <row r="302" spans="1:3" x14ac:dyDescent="0.35">
      <c r="A302" t="s">
        <v>337</v>
      </c>
      <c r="B302" t="s">
        <v>166</v>
      </c>
      <c r="C302" t="s">
        <v>377</v>
      </c>
    </row>
    <row r="303" spans="1:3" x14ac:dyDescent="0.35">
      <c r="A303" t="s">
        <v>338</v>
      </c>
      <c r="B303" t="s">
        <v>166</v>
      </c>
      <c r="C303" t="s">
        <v>377</v>
      </c>
    </row>
    <row r="304" spans="1:3" x14ac:dyDescent="0.35">
      <c r="A304" t="s">
        <v>339</v>
      </c>
      <c r="B304" t="s">
        <v>166</v>
      </c>
      <c r="C304" t="s">
        <v>377</v>
      </c>
    </row>
    <row r="305" spans="1:3" x14ac:dyDescent="0.35">
      <c r="A305" t="s">
        <v>340</v>
      </c>
      <c r="B305" t="s">
        <v>166</v>
      </c>
      <c r="C305" t="s">
        <v>377</v>
      </c>
    </row>
    <row r="306" spans="1:3" x14ac:dyDescent="0.35">
      <c r="A306" t="s">
        <v>341</v>
      </c>
      <c r="B306" t="s">
        <v>166</v>
      </c>
      <c r="C306" t="s">
        <v>377</v>
      </c>
    </row>
    <row r="307" spans="1:3" x14ac:dyDescent="0.35">
      <c r="A307" t="s">
        <v>342</v>
      </c>
      <c r="B307" t="s">
        <v>166</v>
      </c>
      <c r="C307" t="s">
        <v>377</v>
      </c>
    </row>
    <row r="308" spans="1:3" x14ac:dyDescent="0.35">
      <c r="A308" t="s">
        <v>343</v>
      </c>
      <c r="B308" t="s">
        <v>166</v>
      </c>
      <c r="C308" t="s">
        <v>377</v>
      </c>
    </row>
    <row r="309" spans="1:3" x14ac:dyDescent="0.35">
      <c r="A309" t="s">
        <v>344</v>
      </c>
      <c r="B309" t="s">
        <v>166</v>
      </c>
      <c r="C309" t="s">
        <v>377</v>
      </c>
    </row>
    <row r="310" spans="1:3" x14ac:dyDescent="0.35">
      <c r="A310" t="s">
        <v>345</v>
      </c>
      <c r="B310" t="s">
        <v>166</v>
      </c>
      <c r="C310" t="s">
        <v>377</v>
      </c>
    </row>
    <row r="311" spans="1:3" x14ac:dyDescent="0.35">
      <c r="A311" t="s">
        <v>346</v>
      </c>
      <c r="B311" t="s">
        <v>166</v>
      </c>
      <c r="C311" t="s">
        <v>377</v>
      </c>
    </row>
    <row r="312" spans="1:3" x14ac:dyDescent="0.35">
      <c r="A312" t="s">
        <v>347</v>
      </c>
      <c r="B312" t="s">
        <v>166</v>
      </c>
      <c r="C312" t="s">
        <v>377</v>
      </c>
    </row>
    <row r="313" spans="1:3" x14ac:dyDescent="0.35">
      <c r="A313" t="s">
        <v>348</v>
      </c>
      <c r="B313" t="s">
        <v>166</v>
      </c>
      <c r="C313" t="s">
        <v>377</v>
      </c>
    </row>
    <row r="314" spans="1:3" x14ac:dyDescent="0.35">
      <c r="A314" t="s">
        <v>349</v>
      </c>
      <c r="B314" t="s">
        <v>166</v>
      </c>
      <c r="C314" t="s">
        <v>377</v>
      </c>
    </row>
    <row r="315" spans="1:3" x14ac:dyDescent="0.35">
      <c r="A315" t="s">
        <v>350</v>
      </c>
      <c r="B315" t="s">
        <v>166</v>
      </c>
      <c r="C315" t="s">
        <v>377</v>
      </c>
    </row>
    <row r="316" spans="1:3" x14ac:dyDescent="0.35">
      <c r="A316" t="s">
        <v>351</v>
      </c>
      <c r="B316" t="s">
        <v>166</v>
      </c>
      <c r="C316" t="s">
        <v>377</v>
      </c>
    </row>
    <row r="317" spans="1:3" x14ac:dyDescent="0.35">
      <c r="A317" t="s">
        <v>352</v>
      </c>
      <c r="B317" t="s">
        <v>166</v>
      </c>
      <c r="C317" t="s">
        <v>377</v>
      </c>
    </row>
    <row r="318" spans="1:3" x14ac:dyDescent="0.35">
      <c r="A318" t="s">
        <v>353</v>
      </c>
      <c r="B318" t="s">
        <v>166</v>
      </c>
      <c r="C318" t="s">
        <v>377</v>
      </c>
    </row>
    <row r="319" spans="1:3" x14ac:dyDescent="0.35">
      <c r="A319" t="s">
        <v>354</v>
      </c>
      <c r="B319" t="s">
        <v>166</v>
      </c>
      <c r="C319" t="s">
        <v>377</v>
      </c>
    </row>
    <row r="320" spans="1:3" x14ac:dyDescent="0.35">
      <c r="A320" t="s">
        <v>355</v>
      </c>
      <c r="B320" t="s">
        <v>166</v>
      </c>
      <c r="C320" t="s">
        <v>377</v>
      </c>
    </row>
    <row r="321" spans="1:3" x14ac:dyDescent="0.35">
      <c r="A321" t="s">
        <v>356</v>
      </c>
      <c r="B321" t="s">
        <v>166</v>
      </c>
      <c r="C321" t="s">
        <v>377</v>
      </c>
    </row>
    <row r="322" spans="1:3" x14ac:dyDescent="0.35">
      <c r="A322" t="s">
        <v>357</v>
      </c>
      <c r="B322" t="s">
        <v>166</v>
      </c>
      <c r="C322" t="s">
        <v>377</v>
      </c>
    </row>
    <row r="323" spans="1:3" x14ac:dyDescent="0.35">
      <c r="A323" t="s">
        <v>358</v>
      </c>
      <c r="B323" t="s">
        <v>166</v>
      </c>
      <c r="C323" t="s">
        <v>377</v>
      </c>
    </row>
    <row r="324" spans="1:3" x14ac:dyDescent="0.35">
      <c r="A324" t="s">
        <v>359</v>
      </c>
      <c r="B324" t="s">
        <v>166</v>
      </c>
      <c r="C324" t="s">
        <v>377</v>
      </c>
    </row>
    <row r="325" spans="1:3" x14ac:dyDescent="0.35">
      <c r="A325" t="s">
        <v>360</v>
      </c>
      <c r="B325" t="s">
        <v>166</v>
      </c>
      <c r="C325" t="s">
        <v>377</v>
      </c>
    </row>
    <row r="326" spans="1:3" x14ac:dyDescent="0.35">
      <c r="A326" t="s">
        <v>361</v>
      </c>
      <c r="B326" t="s">
        <v>166</v>
      </c>
      <c r="C326" t="s">
        <v>377</v>
      </c>
    </row>
    <row r="327" spans="1:3" x14ac:dyDescent="0.35">
      <c r="A327" t="s">
        <v>362</v>
      </c>
      <c r="B327" t="s">
        <v>166</v>
      </c>
      <c r="C327" t="s">
        <v>377</v>
      </c>
    </row>
    <row r="328" spans="1:3" x14ac:dyDescent="0.35">
      <c r="A328" t="s">
        <v>363</v>
      </c>
      <c r="B328" t="s">
        <v>166</v>
      </c>
      <c r="C328" t="s">
        <v>377</v>
      </c>
    </row>
    <row r="329" spans="1:3" x14ac:dyDescent="0.35">
      <c r="A329" t="s">
        <v>364</v>
      </c>
      <c r="B329" t="s">
        <v>166</v>
      </c>
      <c r="C329" t="s">
        <v>377</v>
      </c>
    </row>
    <row r="330" spans="1:3" x14ac:dyDescent="0.35">
      <c r="A330" t="s">
        <v>365</v>
      </c>
      <c r="B330" t="s">
        <v>166</v>
      </c>
      <c r="C330" t="s">
        <v>377</v>
      </c>
    </row>
    <row r="331" spans="1:3" x14ac:dyDescent="0.35">
      <c r="A331" t="s">
        <v>366</v>
      </c>
      <c r="B331" t="s">
        <v>166</v>
      </c>
      <c r="C331" t="s">
        <v>377</v>
      </c>
    </row>
    <row r="332" spans="1:3" x14ac:dyDescent="0.35">
      <c r="A332" t="s">
        <v>367</v>
      </c>
      <c r="B332" t="s">
        <v>166</v>
      </c>
      <c r="C332" t="s">
        <v>377</v>
      </c>
    </row>
    <row r="333" spans="1:3" x14ac:dyDescent="0.35">
      <c r="A333" t="s">
        <v>368</v>
      </c>
      <c r="B333" t="s">
        <v>166</v>
      </c>
      <c r="C333" t="s">
        <v>377</v>
      </c>
    </row>
    <row r="334" spans="1:3" x14ac:dyDescent="0.35">
      <c r="A334" t="s">
        <v>369</v>
      </c>
      <c r="B334" t="s">
        <v>166</v>
      </c>
      <c r="C334" t="s">
        <v>377</v>
      </c>
    </row>
    <row r="335" spans="1:3" x14ac:dyDescent="0.35">
      <c r="A335" t="s">
        <v>370</v>
      </c>
      <c r="B335" t="s">
        <v>166</v>
      </c>
      <c r="C335" t="s">
        <v>377</v>
      </c>
    </row>
    <row r="336" spans="1:3" x14ac:dyDescent="0.35">
      <c r="A336" t="s">
        <v>371</v>
      </c>
      <c r="B336" t="s">
        <v>166</v>
      </c>
      <c r="C336" t="s">
        <v>377</v>
      </c>
    </row>
    <row r="337" spans="1:3" x14ac:dyDescent="0.35">
      <c r="A337" t="s">
        <v>372</v>
      </c>
      <c r="B337" t="s">
        <v>166</v>
      </c>
      <c r="C337" t="s">
        <v>377</v>
      </c>
    </row>
    <row r="338" spans="1:3" x14ac:dyDescent="0.3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tabSelected="1" workbookViewId="0">
      <selection activeCell="AJ13" sqref="AJ13"/>
    </sheetView>
  </sheetViews>
  <sheetFormatPr defaultRowHeight="14.5" x14ac:dyDescent="0.35"/>
  <cols>
    <col min="1" max="1" width="59.1796875" customWidth="1"/>
    <col min="2" max="2" width="93.7265625" customWidth="1"/>
    <col min="3" max="3" width="9.26953125" hidden="1" customWidth="1"/>
    <col min="4" max="7" width="10.54296875" hidden="1" customWidth="1"/>
    <col min="8" max="32" width="11.54296875" hidden="1" customWidth="1"/>
    <col min="33" max="33" width="11.54296875" bestFit="1" customWidth="1"/>
    <col min="34" max="34" width="13.26953125" style="26" bestFit="1" customWidth="1"/>
  </cols>
  <sheetData>
    <row r="1" spans="1:34" x14ac:dyDescent="0.35">
      <c r="A1" t="s">
        <v>607</v>
      </c>
    </row>
    <row r="2" spans="1:34" x14ac:dyDescent="0.3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3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" thickBot="1" x14ac:dyDescent="0.4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" thickBot="1" x14ac:dyDescent="0.4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3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3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3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3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3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" thickBot="1" x14ac:dyDescent="0.4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3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" thickBot="1" x14ac:dyDescent="0.4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3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3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3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3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3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3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3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3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3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3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3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3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" thickBot="1" x14ac:dyDescent="0.4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" thickBot="1" x14ac:dyDescent="0.4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" thickBot="1" x14ac:dyDescent="0.4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" thickBot="1" x14ac:dyDescent="0.4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3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3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3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" thickBot="1" x14ac:dyDescent="0.4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3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3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3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3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3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" thickBot="1" x14ac:dyDescent="0.4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" thickBot="1" x14ac:dyDescent="0.4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3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3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3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3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3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35">
      <c r="A49" t="s">
        <v>606</v>
      </c>
    </row>
    <row r="50" spans="1:34" x14ac:dyDescent="0.3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3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" thickBot="1" x14ac:dyDescent="0.4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" thickBot="1" x14ac:dyDescent="0.4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3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3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3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3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3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" thickBot="1" x14ac:dyDescent="0.4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3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" thickBot="1" x14ac:dyDescent="0.4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3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3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3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3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3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3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3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3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3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3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3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3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" thickBot="1" x14ac:dyDescent="0.4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3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" thickBot="1" x14ac:dyDescent="0.4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" thickBot="1" x14ac:dyDescent="0.4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" thickBot="1" x14ac:dyDescent="0.4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3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3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3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3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3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3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3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3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3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3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3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3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3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3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3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5"/>
  <sheetViews>
    <sheetView topLeftCell="E1" zoomScale="70" zoomScaleNormal="70" workbookViewId="0">
      <selection activeCell="E1" sqref="E1"/>
    </sheetView>
  </sheetViews>
  <sheetFormatPr defaultColWidth="9.1796875" defaultRowHeight="14.5" x14ac:dyDescent="0.35"/>
  <cols>
    <col min="1" max="1" width="56.26953125" customWidth="1"/>
    <col min="3" max="3" width="43.1796875" bestFit="1" customWidth="1"/>
    <col min="4" max="4" width="9.6328125" customWidth="1"/>
    <col min="5" max="5" width="250" customWidth="1"/>
    <col min="6" max="6" width="230.54296875" customWidth="1"/>
  </cols>
  <sheetData>
    <row r="1" spans="1:6" ht="21" x14ac:dyDescent="0.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3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5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3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3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3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3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35">
      <c r="A7" t="s">
        <v>9</v>
      </c>
      <c r="B7">
        <v>110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es]",[0,110],"Power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es]",[0,110],"Electricity"),</v>
      </c>
    </row>
    <row r="8" spans="1:6" s="1" customFormat="1" x14ac:dyDescent="0.35">
      <c r="A8" t="s">
        <v>10</v>
      </c>
      <c r="B8">
        <v>154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es]",[0,154],"Power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es]",[0,154],"Electricity"),</v>
      </c>
    </row>
    <row r="9" spans="1:6" x14ac:dyDescent="0.3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3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3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3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3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3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3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3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3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3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3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3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3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3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3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3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3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3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3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 t="shared" si="0"/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3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3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3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3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3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3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3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3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3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3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3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3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3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3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3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3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3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3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3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3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3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3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3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3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3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3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3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3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3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3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3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3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3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3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3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3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3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3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si="0"/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3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2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ref="F66:F129" si="3">CONCATENATE("(True, ""","",TRIM(A66),"",""",","""",TRIM(A66),"""","",",[0,",B66,"],","""",D66,"""","),")</f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3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3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2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3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3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3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2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3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3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2"/>
        <v>(True, "Fraction of Livestock Measures Achieved","Fraction of Livestock Measures Achieved",[0,1],"Livestock Measures"),</v>
      </c>
      <c r="F71" s="3" t="str">
        <f t="shared" si="3"/>
        <v>(True, "Fraction of Livestock Measures Achieved","Fraction of Livestock Measures Achieved",[0,1],"Agriculture"),</v>
      </c>
    </row>
    <row r="72" spans="1:6" x14ac:dyDescent="0.3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2"/>
        <v>(True, "Fraction of Methane Capture Opportunities Achieved[coal mining 05]","Fraction of Methane Capture Opportunities Achieved[coal mining 05]",[0,1],"Methane Capture and Destruction"),</v>
      </c>
      <c r="F72" s="3" t="str">
        <f t="shared" si="3"/>
        <v>(True, "Fraction of Methane Capture Opportunities Achieved[coal mining 05]","Fraction of Methane Capture Opportunities Achieved[coal mining 05]",[0,1],"Industry"),</v>
      </c>
    </row>
    <row r="73" spans="1:6" x14ac:dyDescent="0.3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2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3"/>
        <v>(True, "Fraction of Methane Capture Opportunities Achieved[oil and gas extraction 06]","Fraction of Methane Capture Opportunities Achieved[oil and gas extraction 06]",[0,1],"Industry"),</v>
      </c>
    </row>
    <row r="74" spans="1:6" x14ac:dyDescent="0.3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2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3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3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2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3"/>
        <v>(True, "Fraction of Methane Capture Opportunities Achieved[water and waste 36T39]","Fraction of Methane Capture Opportunities Achieved[water and waste 36T39]",[0,1],"Industry"),</v>
      </c>
    </row>
    <row r="76" spans="1:6" x14ac:dyDescent="0.3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2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3"/>
        <v>(True, "Fraction of Methane Destruction Opportunities Achieved[coal mining 05]","Fraction of Methane Destruction Opportunities Achieved[coal mining 05]",[0,1],"Industry"),</v>
      </c>
    </row>
    <row r="77" spans="1:6" x14ac:dyDescent="0.3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2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3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3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2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3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3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2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3"/>
        <v>(True, "Fraction of Methane Destruction Opportunities Achieved[water and waste 36T39]","Fraction of Methane Destruction Opportunities Achieved[water and waste 36T39]",[0,1],"Industry"),</v>
      </c>
    </row>
    <row r="80" spans="1:6" x14ac:dyDescent="0.3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2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3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3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2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3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3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2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3"/>
        <v>(True, "Fraction of New Bldg Components Shifted to Other Fuels[heating,commercial]","Fraction of New Bldg Components Shifted to Other Fuels[heating,commercial]",[0,1],"Buildings"),</v>
      </c>
    </row>
    <row r="83" spans="1:6" x14ac:dyDescent="0.3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2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3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3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2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3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3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2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3"/>
        <v>(True, "Fraction of New Bldg Components Shifted to Other Fuels[appliances,commercial]","Fraction of New Bldg Components Shifted to Other Fuels[appliances,commercial]",[0,1],"Buildings"),</v>
      </c>
    </row>
    <row r="86" spans="1:6" x14ac:dyDescent="0.3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2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3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3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2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3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3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2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3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3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2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3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3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3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3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2"/>
        <v>(True, "Perc Subsidy for Elec Capacity Construction[solar PV es]","Perc Subsidy for Elec Capacity Construction[solar PV es]",[0,0.193],"Electricity PTC/ITC"),</v>
      </c>
      <c r="F92" s="3" t="str">
        <f t="shared" si="3"/>
        <v>(True, "Perc Subsidy for Elec Capacity Construction[solar PV es]","Perc Subsidy for Elec Capacity Construction[solar PV es]",[0,0.193],"Electricity"),</v>
      </c>
    </row>
    <row r="93" spans="1:6" x14ac:dyDescent="0.3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2"/>
        <v>(True, "Perc Subsidy for Elec Capacity Construction[offshore wind es]","Perc Subsidy for Elec Capacity Construction[offshore wind es]",[0,0.3],"Electricity PTC/ITC"),</v>
      </c>
      <c r="F93" s="3" t="str">
        <f t="shared" si="3"/>
        <v>(True, "Perc Subsidy for Elec Capacity Construction[offshore wind es]","Perc Subsidy for Elec Capacity Construction[offshore wind es]",[0,0.3],"Electricity"),</v>
      </c>
    </row>
    <row r="94" spans="1:6" x14ac:dyDescent="0.3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2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3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3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2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3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3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3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2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3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3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2"/>
        <v>(True, "Percentage Additional Improvement of Fuel Economy Std[passenger,LDVs]","Percentage Additional Improvement of Fuel Economy Std[passenger,LDVs]",[0,0.6],"Fuel Economy Standards"),</v>
      </c>
      <c r="F98" s="3" t="str">
        <f t="shared" si="3"/>
        <v>(True, "Percentage Additional Improvement of Fuel Economy Std[passenger,LDVs]","Percentage Additional Improvement of Fuel Economy Std[passenger,LDVs]",[0,0.6],"Transportation"),</v>
      </c>
    </row>
    <row r="99" spans="1:6" x14ac:dyDescent="0.3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2"/>
        <v>(True, "Percentage Additional Improvement of Fuel Economy Std[passenger,HDVs]","Percentage Additional Improvement of Fuel Economy Std[passenger,HDVs]",[0,0.5],"Fuel Economy Standards"),</v>
      </c>
      <c r="F99" s="3" t="str">
        <f t="shared" si="3"/>
        <v>(True, "Percentage Additional Improvement of Fuel Economy Std[passenger,HDVs]","Percentage Additional Improvement of Fuel Economy Std[passenger,HDVs]",[0,0.5],"Transportation"),</v>
      </c>
    </row>
    <row r="100" spans="1:6" x14ac:dyDescent="0.3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2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3"/>
        <v>(True, "Percentage Additional Improvement of Fuel Economy Std[passenger,aircraft]","Percentage Additional Improvement of Fuel Economy Std[passenger,aircraft]",[0,0.6],"Transportation"),</v>
      </c>
    </row>
    <row r="101" spans="1:6" x14ac:dyDescent="0.3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2"/>
        <v>(True, "Percentage Additional Improvement of Fuel Economy Std[passenger,rail]","Percentage Additional Improvement of Fuel Economy Std[passenger,rail]",[0,0.25],"Fuel Economy Standards"),</v>
      </c>
      <c r="F101" s="3" t="str">
        <f t="shared" si="3"/>
        <v>(True, "Percentage Additional Improvement of Fuel Economy Std[passenger,rail]","Percentage Additional Improvement of Fuel Economy Std[passenger,rail]",[0,0.25],"Transportation"),</v>
      </c>
    </row>
    <row r="102" spans="1:6" x14ac:dyDescent="0.3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2"/>
        <v>(True, "Percentage Additional Improvement of Fuel Economy Std[freight,LDVs]","Percentage Additional Improvement of Fuel Economy Std[freight,LDVs]",[0,0.5],"Fuel Economy Standards"),</v>
      </c>
      <c r="F102" s="3" t="str">
        <f t="shared" si="3"/>
        <v>(True, "Percentage Additional Improvement of Fuel Economy Std[freight,LDVs]","Percentage Additional Improvement of Fuel Economy Std[freight,LDVs]",[0,0.5],"Transportation"),</v>
      </c>
    </row>
    <row r="103" spans="1:6" x14ac:dyDescent="0.3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2"/>
        <v>(True, "Percentage Additional Improvement of Fuel Economy Std[freight,HDVs]","Percentage Additional Improvement of Fuel Economy Std[freight,HDVs]",[0,0.5],"Fuel Economy Standards"),</v>
      </c>
      <c r="F103" s="3" t="str">
        <f t="shared" si="3"/>
        <v>(True, "Percentage Additional Improvement of Fuel Economy Std[freight,HDVs]","Percentage Additional Improvement of Fuel Economy Std[freight,HDVs]",[0,0.5],"Transportation"),</v>
      </c>
    </row>
    <row r="104" spans="1:6" x14ac:dyDescent="0.3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2"/>
        <v>(True, "Percentage Additional Improvement of Fuel Economy Std[freight,aircraft]","Percentage Additional Improvement of Fuel Economy Std[freight,aircraft]",[0,0.6],"Fuel Economy Standards"),</v>
      </c>
      <c r="F104" s="3" t="str">
        <f t="shared" si="3"/>
        <v>(True, "Percentage Additional Improvement of Fuel Economy Std[freight,aircraft]","Percentage Additional Improvement of Fuel Economy Std[freight,aircraft]",[0,0.6],"Transportation"),</v>
      </c>
    </row>
    <row r="105" spans="1:6" x14ac:dyDescent="0.3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2"/>
        <v>(True, "Percentage Additional Improvement of Fuel Economy Std[freight,rail]","Percentage Additional Improvement of Fuel Economy Std[freight,rail]",[0,0.25],"Fuel Economy Standards"),</v>
      </c>
      <c r="F105" s="3" t="str">
        <f t="shared" si="3"/>
        <v>(True, "Percentage Additional Improvement of Fuel Economy Std[freight,rail]","Percentage Additional Improvement of Fuel Economy Std[freight,rail]",[0,0.25],"Transportation"),</v>
      </c>
    </row>
    <row r="106" spans="1:6" x14ac:dyDescent="0.3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2"/>
        <v>(True, "Percentage Additional Improvement of Fuel Economy Std[freight,ships]","Percentage Additional Improvement of Fuel Economy Std[freight,ships]",[0,0.8],"Fuel Economy Standards"),</v>
      </c>
      <c r="F106" s="3" t="str">
        <f t="shared" si="3"/>
        <v>(True, "Percentage Additional Improvement of Fuel Economy Std[freight,ships]","Percentage Additional Improvement of Fuel Economy Std[freight,ships]",[0,0.8],"Transportation"),</v>
      </c>
    </row>
    <row r="107" spans="1:6" x14ac:dyDescent="0.3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3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3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3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3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3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2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3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3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2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3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3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2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3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3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3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3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3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3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3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3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3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3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3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3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3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3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3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2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3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4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str">
        <f t="shared" si="3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0" spans="1:6" x14ac:dyDescent="0.3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4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93" si="5">CONCATENATE("(True, ""","",TRIM(A130),"",""",","""",TRIM(A130),"""","",",[0,",B130,"],","""",D130,"""","),")</f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1" spans="1:6" x14ac:dyDescent="0.3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4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2" spans="1:6" x14ac:dyDescent="0.3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4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3" spans="1:6" x14ac:dyDescent="0.3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4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4" spans="1:6" x14ac:dyDescent="0.3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4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5" spans="1:6" x14ac:dyDescent="0.3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4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6" spans="1:6" x14ac:dyDescent="0.3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4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7" spans="1:6" x14ac:dyDescent="0.3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4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if]",[0,0.14],"Industry"),</v>
      </c>
    </row>
    <row r="138" spans="1:6" x14ac:dyDescent="0.3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4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5"/>
        <v>(True, "Percentage Improvement in Eqpt Efficiency Standards above BAU[wood products 16,hard coal if]","Percentage Improvement in Eqpt Efficiency Standards above BAU[wood products 16,hard coal if]",[0,0.14],"Industry"),</v>
      </c>
    </row>
    <row r="139" spans="1:6" x14ac:dyDescent="0.3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4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if]",[0,0.14],"Industry"),</v>
      </c>
    </row>
    <row r="140" spans="1:6" x14ac:dyDescent="0.3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4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1" spans="1:6" x14ac:dyDescent="0.3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4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2" spans="1:6" x14ac:dyDescent="0.3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4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3" spans="1:6" x14ac:dyDescent="0.3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4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4" spans="1:6" x14ac:dyDescent="0.3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4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5" spans="1:6" x14ac:dyDescent="0.3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4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6" spans="1:6" x14ac:dyDescent="0.3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4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7" spans="1:6" x14ac:dyDescent="0.3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4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8" spans="1:6" x14ac:dyDescent="0.3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4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49" spans="1:6" x14ac:dyDescent="0.3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4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0" spans="1:6" x14ac:dyDescent="0.3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4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1" spans="1:6" x14ac:dyDescent="0.3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4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2" spans="1:6" x14ac:dyDescent="0.3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6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si="5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3" spans="1:6" x14ac:dyDescent="0.3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6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5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4" spans="1:6" x14ac:dyDescent="0.3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6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5"/>
        <v>(True, "Percentage Improvement in Eqpt Efficiency Standards above BAU[chemicals 20,electricity if]","Percentage Improvement in Eqpt Efficiency Standards above BAU[chemicals 20,electricity if]",[0,0.14],"Industry"),</v>
      </c>
    </row>
    <row r="155" spans="1:6" x14ac:dyDescent="0.3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6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5"/>
        <v>(True, "Percentage Improvement in Eqpt Efficiency Standards above BAU[chemicals 20,hard coal if]","Percentage Improvement in Eqpt Efficiency Standards above BAU[chemicals 20,hard coal if]",[0,0.14],"Industry"),</v>
      </c>
    </row>
    <row r="156" spans="1:6" x14ac:dyDescent="0.3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6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5"/>
        <v>(True, "Percentage Improvement in Eqpt Efficiency Standards above BAU[chemicals 20,natural gas if]","Percentage Improvement in Eqpt Efficiency Standards above BAU[chemicals 20,natural gas if]",[0,0.14],"Industry"),</v>
      </c>
    </row>
    <row r="157" spans="1:6" x14ac:dyDescent="0.3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6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5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8" spans="1:6" x14ac:dyDescent="0.3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6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5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59" spans="1:6" x14ac:dyDescent="0.3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6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5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0" spans="1:6" x14ac:dyDescent="0.3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6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5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1" spans="1:6" x14ac:dyDescent="0.3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6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5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2" spans="1:6" x14ac:dyDescent="0.3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6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5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3" spans="1:6" x14ac:dyDescent="0.3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6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5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4" spans="1:6" x14ac:dyDescent="0.3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6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5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5" spans="1:6" x14ac:dyDescent="0.3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6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5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6" spans="1:6" x14ac:dyDescent="0.3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6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5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7" spans="1:6" x14ac:dyDescent="0.3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6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5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8" spans="1:6" x14ac:dyDescent="0.3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6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5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69" spans="1:6" x14ac:dyDescent="0.3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6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5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0" spans="1:6" x14ac:dyDescent="0.3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6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5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1" spans="1:6" x14ac:dyDescent="0.3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6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5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2" spans="1:6" x14ac:dyDescent="0.3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6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5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3" spans="1:6" x14ac:dyDescent="0.3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6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5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4" spans="1:6" x14ac:dyDescent="0.3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6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5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5" spans="1:6" x14ac:dyDescent="0.3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6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5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6" spans="1:6" x14ac:dyDescent="0.3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6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5"/>
        <v>(True, "Percentage Improvement in Eqpt Efficiency Standards above BAU[iron and steel 241,hard coal if]","Percentage Improvement in Eqpt Efficiency Standards above BAU[iron and steel 241,hard coal if]",[0,0.14],"Industry"),</v>
      </c>
    </row>
    <row r="177" spans="1:6" x14ac:dyDescent="0.3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6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5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8" spans="1:6" x14ac:dyDescent="0.3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6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5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79" spans="1:6" x14ac:dyDescent="0.3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6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5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0" spans="1:6" x14ac:dyDescent="0.3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6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5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1" spans="1:6" x14ac:dyDescent="0.3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6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5"/>
        <v>(True, "Percentage Improvement in Eqpt Efficiency Standards above BAU[other metals 242,electricity if]","Percentage Improvement in Eqpt Efficiency Standards above BAU[other metals 242,electricity if]",[0,0.14],"Industry"),</v>
      </c>
    </row>
    <row r="182" spans="1:6" x14ac:dyDescent="0.3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6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5"/>
        <v>(True, "Percentage Improvement in Eqpt Efficiency Standards above BAU[other metals 242,hard coal if]","Percentage Improvement in Eqpt Efficiency Standards above BAU[other metals 242,hard coal if]",[0,0.14],"Industry"),</v>
      </c>
    </row>
    <row r="183" spans="1:6" x14ac:dyDescent="0.3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6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5"/>
        <v>(True, "Percentage Improvement in Eqpt Efficiency Standards above BAU[other metals 242,natural gas if]","Percentage Improvement in Eqpt Efficiency Standards above BAU[other metals 242,natural gas if]",[0,0.14],"Industry"),</v>
      </c>
    </row>
    <row r="184" spans="1:6" x14ac:dyDescent="0.3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6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5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5" spans="1:6" x14ac:dyDescent="0.3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6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5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6" spans="1:6" x14ac:dyDescent="0.3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6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5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7" spans="1:6" x14ac:dyDescent="0.3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6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5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8" spans="1:6" x14ac:dyDescent="0.3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6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5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89" spans="1:6" x14ac:dyDescent="0.3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6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5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0" spans="1:6" x14ac:dyDescent="0.3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6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5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1" spans="1:6" x14ac:dyDescent="0.3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6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5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2" spans="1:6" x14ac:dyDescent="0.3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6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5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3" spans="1:6" x14ac:dyDescent="0.3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6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5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4" spans="1:6" x14ac:dyDescent="0.3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6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ref="F194:F252" si="7">CONCATENATE("(True, ""","",TRIM(A194),"",""",","""",TRIM(A194),"""","",",[0,",B194,"],","""",D194,"""","),")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5" spans="1:6" x14ac:dyDescent="0.3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6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6" spans="1:6" x14ac:dyDescent="0.3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6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7" spans="1:6" x14ac:dyDescent="0.3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6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8" spans="1:6" x14ac:dyDescent="0.3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6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199" spans="1:6" x14ac:dyDescent="0.3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6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0" spans="1:6" x14ac:dyDescent="0.3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6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if]",[0,0.14],"Industry"),</v>
      </c>
    </row>
    <row r="201" spans="1:6" x14ac:dyDescent="0.3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6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2" spans="1:6" x14ac:dyDescent="0.3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6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3" spans="1:6" x14ac:dyDescent="0.3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6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4" spans="1:6" x14ac:dyDescent="0.3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6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if]",[0,0.14],"Industry"),</v>
      </c>
    </row>
    <row r="205" spans="1:6" x14ac:dyDescent="0.3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6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7"/>
        <v>(True, "Percentage Improvement in Eqpt Efficiency Standards above BAU[road vehicles 29,hard coal if]","Percentage Improvement in Eqpt Efficiency Standards above BAU[road vehicles 29,hard coal if]",[0,0.14],"Industry"),</v>
      </c>
    </row>
    <row r="206" spans="1:6" x14ac:dyDescent="0.3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6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if]",[0,0.14],"Industry"),</v>
      </c>
    </row>
    <row r="207" spans="1:6" x14ac:dyDescent="0.3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6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8" spans="1:6" x14ac:dyDescent="0.3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6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09" spans="1:6" x14ac:dyDescent="0.3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6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0" spans="1:6" x14ac:dyDescent="0.3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6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1" spans="1:6" x14ac:dyDescent="0.3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6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2" spans="1:6" x14ac:dyDescent="0.3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6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3" spans="1:6" x14ac:dyDescent="0.3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6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4" spans="1:6" x14ac:dyDescent="0.3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6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5" spans="1:6" x14ac:dyDescent="0.3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6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6" spans="1:6" x14ac:dyDescent="0.3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1" si="8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si="7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7" spans="1:6" x14ac:dyDescent="0.3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8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7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8" spans="1:6" x14ac:dyDescent="0.3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8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7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19" spans="1:6" x14ac:dyDescent="0.3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8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7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0" spans="1:6" x14ac:dyDescent="0.3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8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7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1" spans="1:6" x14ac:dyDescent="0.3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8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7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2" spans="1:6" x14ac:dyDescent="0.3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8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7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3" spans="1:6" x14ac:dyDescent="0.3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8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7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4" spans="1:6" x14ac:dyDescent="0.3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8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7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5" spans="1:6" x14ac:dyDescent="0.3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8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7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6" spans="1:6" x14ac:dyDescent="0.3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8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7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7" spans="1:6" x14ac:dyDescent="0.3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8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7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8" spans="1:6" x14ac:dyDescent="0.3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8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7"/>
        <v>(True, "Percentage Improvement in Eqpt Efficiency Standards above BAU[construction 41T43,LPG propane or butane if]","Percentage Improvement in Eqpt Efficiency Standards above BAU[construction 41T43,LPG propane or butane if]",[0,0.14],"Industry"),</v>
      </c>
    </row>
    <row r="229" spans="1:6" x14ac:dyDescent="0.3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8"/>
        <v>(True, "Percentage Increase in Transmission Capacity vs BAU","Percentage Increase in Transmission Capacity vs BAU",[0,1],"Grid Flexibility"),</v>
      </c>
      <c r="F229" s="3" t="str">
        <f t="shared" si="7"/>
        <v>(True, "Percentage Increase in Transmission Capacity vs BAU","Percentage Increase in Transmission Capacity vs BAU",[0,1],"Electricity"),</v>
      </c>
    </row>
    <row r="230" spans="1:6" x14ac:dyDescent="0.3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8"/>
        <v>(True, "Reduction in E Use Allowed by Component Eff Std[heating,urban residential]","Reduction in E Use Allowed by Component Eff Std[heating,urban residential]",[0,0.11],"Building Codes and Appliance Standards"),</v>
      </c>
      <c r="F230" s="3" t="str">
        <f t="shared" si="7"/>
        <v>(True, "Reduction in E Use Allowed by Component Eff Std[heating,urban residential]","Reduction in E Use Allowed by Component Eff Std[heating,urban residential]",[0,0.11],"Buildings"),</v>
      </c>
    </row>
    <row r="231" spans="1:6" x14ac:dyDescent="0.3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8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7"/>
        <v>(True, "Reduction in E Use Allowed by Component Eff Std[heating,rural residential]","Reduction in E Use Allowed by Component Eff Std[heating,rural residential]",[0,0.11],"Buildings"),</v>
      </c>
    </row>
    <row r="232" spans="1:6" x14ac:dyDescent="0.3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8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7"/>
        <v>(True, "Reduction in E Use Allowed by Component Eff Std[heating,commercial]","Reduction in E Use Allowed by Component Eff Std[heating,commercial]",[0,0.159],"Buildings"),</v>
      </c>
    </row>
    <row r="233" spans="1:6" x14ac:dyDescent="0.3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8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7"/>
        <v>(True, "Reduction in E Use Allowed by Component Eff Std[cooling and ventilation,urban residential]","Reduction in E Use Allowed by Component Eff Std[cooling and ventilation,urban residential]",[0,0.136],"Buildings"),</v>
      </c>
    </row>
    <row r="234" spans="1:6" x14ac:dyDescent="0.3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8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7"/>
        <v>(True, "Reduction in E Use Allowed by Component Eff Std[cooling and ventilation,rural residential]","Reduction in E Use Allowed by Component Eff Std[cooling and ventilation,rural residential]",[0,0.136],"Buildings"),</v>
      </c>
    </row>
    <row r="235" spans="1:6" x14ac:dyDescent="0.3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8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7"/>
        <v>(True, "Reduction in E Use Allowed by Component Eff Std[cooling and ventilation,commercial]","Reduction in E Use Allowed by Component Eff Std[cooling and ventilation,commercial]",[0,0.133],"Buildings"),</v>
      </c>
    </row>
    <row r="236" spans="1:6" x14ac:dyDescent="0.3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8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7"/>
        <v>(True, "Reduction in E Use Allowed by Component Eff Std[envelope,urban residential]","Reduction in E Use Allowed by Component Eff Std[envelope,urban residential]",[0,0.75],"Buildings"),</v>
      </c>
    </row>
    <row r="237" spans="1:6" x14ac:dyDescent="0.3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8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7"/>
        <v>(True, "Reduction in E Use Allowed by Component Eff Std[envelope,rural residential]","Reduction in E Use Allowed by Component Eff Std[envelope,rural residential]",[0,0.75],"Buildings"),</v>
      </c>
    </row>
    <row r="238" spans="1:6" x14ac:dyDescent="0.3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8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7"/>
        <v>(True, "Reduction in E Use Allowed by Component Eff Std[envelope,commercial]","Reduction in E Use Allowed by Component Eff Std[envelope,commercial]",[0,0.75],"Buildings"),</v>
      </c>
    </row>
    <row r="239" spans="1:6" x14ac:dyDescent="0.3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8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7"/>
        <v>(True, "Reduction in E Use Allowed by Component Eff Std[lighting,urban residential]","Reduction in E Use Allowed by Component Eff Std[lighting,urban residential]",[0,0.2],"Buildings"),</v>
      </c>
    </row>
    <row r="240" spans="1:6" x14ac:dyDescent="0.3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8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7"/>
        <v>(True, "Reduction in E Use Allowed by Component Eff Std[lighting,rural residential]","Reduction in E Use Allowed by Component Eff Std[lighting,rural residential]",[0,0.2],"Buildings"),</v>
      </c>
    </row>
    <row r="241" spans="1:6" x14ac:dyDescent="0.3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8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7"/>
        <v>(True, "Reduction in E Use Allowed by Component Eff Std[lighting,commercial]","Reduction in E Use Allowed by Component Eff Std[lighting,commercial]",[0,0.2],"Buildings"),</v>
      </c>
    </row>
    <row r="242" spans="1:6" x14ac:dyDescent="0.3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8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7"/>
        <v>(True, "Reduction in E Use Allowed by Component Eff Std[appliances,urban residential]","Reduction in E Use Allowed by Component Eff Std[appliances,urban residential]",[0,0.141],"Buildings"),</v>
      </c>
    </row>
    <row r="243" spans="1:6" x14ac:dyDescent="0.3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8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7"/>
        <v>(True, "Reduction in E Use Allowed by Component Eff Std[appliances,rural residential]","Reduction in E Use Allowed by Component Eff Std[appliances,rural residential]",[0,0.141],"Buildings"),</v>
      </c>
    </row>
    <row r="244" spans="1:6" x14ac:dyDescent="0.3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8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7"/>
        <v>(True, "Reduction in E Use Allowed by Component Eff Std[appliances,commercial]","Reduction in E Use Allowed by Component Eff Std[appliances,commercial]",[0,0.141],"Buildings"),</v>
      </c>
    </row>
    <row r="245" spans="1:6" x14ac:dyDescent="0.3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8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7"/>
        <v>(True, "Reduction in E Use Allowed by Component Eff Std[other component,urban residential]","Reduction in E Use Allowed by Component Eff Std[other component,urban residential]",[0,0.11],"Buildings"),</v>
      </c>
    </row>
    <row r="246" spans="1:6" x14ac:dyDescent="0.3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8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7"/>
        <v>(True, "Reduction in E Use Allowed by Component Eff Std[other component,rural residential]","Reduction in E Use Allowed by Component Eff Std[other component,rural residential]",[0,0.11],"Buildings"),</v>
      </c>
    </row>
    <row r="247" spans="1:6" x14ac:dyDescent="0.3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8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7"/>
        <v>(True, "Reduction in E Use Allowed by Component Eff Std[other component,commercial]","Reduction in E Use Allowed by Component Eff Std[other component,commercial]",[0,0.11],"Buildings"),</v>
      </c>
    </row>
    <row r="248" spans="1:6" x14ac:dyDescent="0.3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8"/>
        <v>(True, "Renewable Portfolio Std Percentage","Renewable Portfolio Std Percentage",[0,1],"100% Clean Electricity Standard"),</v>
      </c>
      <c r="F248" s="3" t="str">
        <f t="shared" si="7"/>
        <v>(True, "Renewable Portfolio Std Percentage","Renewable Portfolio Std Percentage",[0,1],"Electricity"),</v>
      </c>
    </row>
    <row r="249" spans="1:6" x14ac:dyDescent="0.3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8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7"/>
        <v>(True, "Share of Preexisting Buildings Subject to Retrofitting[urban residential]","Share of Preexisting Buildings Subject to Retrofitting[urban residential]",[0,0.15],"Buildings"),</v>
      </c>
    </row>
    <row r="250" spans="1:6" x14ac:dyDescent="0.3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8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7"/>
        <v>(True, "Share of Preexisting Buildings Subject to Retrofitting[rural residential]","Share of Preexisting Buildings Subject to Retrofitting[rural residential]",[0,0.15],"Buildings"),</v>
      </c>
    </row>
    <row r="251" spans="1:6" x14ac:dyDescent="0.3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8"/>
        <v>(True, "Share of Preexisting Buildings Subject to Retrofitting[commercial]","Share of Preexisting Buildings Subject to Retrofitting[commercial]",[0,0.15],"Building Retrofitting"),</v>
      </c>
      <c r="F251" s="3" t="str">
        <f t="shared" si="7"/>
        <v>(True, "Share of Preexisting Buildings Subject to Retrofitting[commercial]","Share of Preexisting Buildings Subject to Retrofitting[commercial]",[0,0.15],"Buildings"),</v>
      </c>
    </row>
    <row r="252" spans="1:6" x14ac:dyDescent="0.3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ref="E252" si="9">CONCATENATE("(True, ""","",TRIM(A252),"",""",","""",TRIM(A252),"""","",",[0,",B252,"],","""",C252,"""","),")</f>
        <v>(True, "Subsidy for Elec Production by Fuel[nuclear es]","Subsidy for Elec Production by Fuel[nuclear es]",[0,11],"Subsidy for Elec Production - Nuclear"),</v>
      </c>
      <c r="F252" s="3" t="str">
        <f t="shared" si="7"/>
        <v>(True, "Subsidy for Elec Production by Fuel[nuclear es]","Subsidy for Elec Production by Fuel[nuclear es]",[0,11],"Electricity"),</v>
      </c>
    </row>
    <row r="253" spans="1:6" x14ac:dyDescent="0.35">
      <c r="A253" t="s">
        <v>155</v>
      </c>
      <c r="B253">
        <v>5</v>
      </c>
      <c r="C253" s="2"/>
      <c r="D253" s="2"/>
      <c r="E253" s="3"/>
      <c r="F253" s="3"/>
    </row>
    <row r="254" spans="1:6" x14ac:dyDescent="0.35">
      <c r="C254" s="2"/>
      <c r="D254" s="2"/>
      <c r="E254" s="3"/>
      <c r="F254" s="3"/>
    </row>
    <row r="255" spans="1:6" x14ac:dyDescent="0.35">
      <c r="C255" s="2"/>
      <c r="D255" s="2"/>
      <c r="E255" s="3"/>
      <c r="F255" s="3"/>
    </row>
  </sheetData>
  <autoFilter ref="A1:F151" xr:uid="{786663FF-4B51-4D0F-A407-6AAB5D3B48D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4.5" x14ac:dyDescent="0.35"/>
  <cols>
    <col min="1" max="1" width="75.81640625" customWidth="1"/>
  </cols>
  <sheetData>
    <row r="1" spans="1:2" x14ac:dyDescent="0.35">
      <c r="A1" t="s">
        <v>4</v>
      </c>
      <c r="B1">
        <v>1</v>
      </c>
    </row>
    <row r="2" spans="1:2" x14ac:dyDescent="0.35">
      <c r="A2" t="s">
        <v>5</v>
      </c>
      <c r="B2">
        <v>1</v>
      </c>
    </row>
    <row r="3" spans="1:2" x14ac:dyDescent="0.35">
      <c r="A3" t="s">
        <v>6</v>
      </c>
      <c r="B3">
        <v>1</v>
      </c>
    </row>
    <row r="4" spans="1:2" x14ac:dyDescent="0.35">
      <c r="A4" t="s">
        <v>7</v>
      </c>
      <c r="B4">
        <v>1</v>
      </c>
    </row>
    <row r="5" spans="1:2" x14ac:dyDescent="0.35">
      <c r="A5" t="s">
        <v>8</v>
      </c>
      <c r="B5">
        <v>1</v>
      </c>
    </row>
    <row r="6" spans="1:2" x14ac:dyDescent="0.35">
      <c r="A6" t="s">
        <v>9</v>
      </c>
      <c r="B6">
        <v>52</v>
      </c>
    </row>
    <row r="7" spans="1:2" x14ac:dyDescent="0.35">
      <c r="A7" t="s">
        <v>10</v>
      </c>
      <c r="B7">
        <v>25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15</v>
      </c>
      <c r="B11">
        <v>1</v>
      </c>
    </row>
    <row r="12" spans="1:2" x14ac:dyDescent="0.35">
      <c r="A12" t="s">
        <v>16</v>
      </c>
      <c r="B12">
        <v>1</v>
      </c>
    </row>
    <row r="13" spans="1:2" x14ac:dyDescent="0.35">
      <c r="A13" t="s">
        <v>192</v>
      </c>
      <c r="B13">
        <v>140</v>
      </c>
    </row>
    <row r="14" spans="1:2" x14ac:dyDescent="0.35">
      <c r="A14" t="s">
        <v>17</v>
      </c>
      <c r="B14">
        <v>1</v>
      </c>
    </row>
    <row r="15" spans="1:2" x14ac:dyDescent="0.35">
      <c r="A15" t="s">
        <v>18</v>
      </c>
      <c r="B15">
        <v>1</v>
      </c>
    </row>
    <row r="16" spans="1:2" x14ac:dyDescent="0.35">
      <c r="A16" t="s">
        <v>19</v>
      </c>
      <c r="B16">
        <v>1</v>
      </c>
    </row>
    <row r="17" spans="1:2" x14ac:dyDescent="0.35">
      <c r="A17" t="s">
        <v>20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186</v>
      </c>
      <c r="B20">
        <v>1</v>
      </c>
    </row>
    <row r="21" spans="1:2" x14ac:dyDescent="0.35">
      <c r="A21" t="s">
        <v>185</v>
      </c>
      <c r="B21">
        <v>1</v>
      </c>
    </row>
    <row r="22" spans="1:2" x14ac:dyDescent="0.35">
      <c r="A22" t="s">
        <v>23</v>
      </c>
      <c r="B22">
        <v>1</v>
      </c>
    </row>
    <row r="23" spans="1:2" x14ac:dyDescent="0.35">
      <c r="A23" t="s">
        <v>24</v>
      </c>
      <c r="B23">
        <v>1</v>
      </c>
    </row>
    <row r="24" spans="1:2" x14ac:dyDescent="0.35">
      <c r="A24" t="s">
        <v>25</v>
      </c>
      <c r="B24">
        <v>1</v>
      </c>
    </row>
    <row r="25" spans="1:2" x14ac:dyDescent="0.35">
      <c r="A25" t="s">
        <v>193</v>
      </c>
      <c r="B25">
        <v>0.9</v>
      </c>
    </row>
    <row r="26" spans="1:2" x14ac:dyDescent="0.35">
      <c r="A26" t="s">
        <v>194</v>
      </c>
      <c r="B26">
        <v>0.92</v>
      </c>
    </row>
    <row r="27" spans="1:2" x14ac:dyDescent="0.35">
      <c r="A27" t="s">
        <v>195</v>
      </c>
      <c r="B27">
        <v>0.08</v>
      </c>
    </row>
    <row r="28" spans="1:2" x14ac:dyDescent="0.35">
      <c r="A28" t="s">
        <v>196</v>
      </c>
      <c r="B28">
        <v>0.92</v>
      </c>
    </row>
    <row r="29" spans="1:2" x14ac:dyDescent="0.35">
      <c r="A29" t="s">
        <v>197</v>
      </c>
      <c r="B29">
        <v>0.08</v>
      </c>
    </row>
    <row r="30" spans="1:2" x14ac:dyDescent="0.35">
      <c r="A30" t="s">
        <v>198</v>
      </c>
      <c r="B30">
        <v>0.92</v>
      </c>
    </row>
    <row r="31" spans="1:2" x14ac:dyDescent="0.35">
      <c r="A31" t="s">
        <v>199</v>
      </c>
      <c r="B31">
        <v>0.08</v>
      </c>
    </row>
    <row r="32" spans="1:2" x14ac:dyDescent="0.35">
      <c r="A32" t="s">
        <v>200</v>
      </c>
      <c r="B32">
        <v>0.88</v>
      </c>
    </row>
    <row r="33" spans="1:2" x14ac:dyDescent="0.35">
      <c r="A33" t="s">
        <v>201</v>
      </c>
      <c r="B33">
        <v>0.12</v>
      </c>
    </row>
    <row r="34" spans="1:2" x14ac:dyDescent="0.35">
      <c r="A34" t="s">
        <v>202</v>
      </c>
      <c r="B34">
        <v>0.92</v>
      </c>
    </row>
    <row r="35" spans="1:2" x14ac:dyDescent="0.35">
      <c r="A35" t="s">
        <v>203</v>
      </c>
      <c r="B35">
        <v>0.08</v>
      </c>
    </row>
    <row r="36" spans="1:2" x14ac:dyDescent="0.35">
      <c r="A36" t="s">
        <v>204</v>
      </c>
      <c r="B36">
        <v>0.92</v>
      </c>
    </row>
    <row r="37" spans="1:2" x14ac:dyDescent="0.35">
      <c r="A37" t="s">
        <v>205</v>
      </c>
      <c r="B37">
        <v>0.08</v>
      </c>
    </row>
    <row r="38" spans="1:2" x14ac:dyDescent="0.35">
      <c r="A38" t="s">
        <v>206</v>
      </c>
      <c r="B38">
        <v>0.97</v>
      </c>
    </row>
    <row r="39" spans="1:2" x14ac:dyDescent="0.35">
      <c r="A39" t="s">
        <v>207</v>
      </c>
      <c r="B39">
        <v>0.03</v>
      </c>
    </row>
    <row r="40" spans="1:2" x14ac:dyDescent="0.35">
      <c r="A40" t="s">
        <v>208</v>
      </c>
      <c r="B40">
        <v>0.48</v>
      </c>
    </row>
    <row r="41" spans="1:2" x14ac:dyDescent="0.35">
      <c r="A41" t="s">
        <v>209</v>
      </c>
      <c r="B41">
        <v>0.52</v>
      </c>
    </row>
    <row r="42" spans="1:2" x14ac:dyDescent="0.35">
      <c r="A42" t="s">
        <v>210</v>
      </c>
      <c r="B42">
        <v>0.47</v>
      </c>
    </row>
    <row r="43" spans="1:2" x14ac:dyDescent="0.35">
      <c r="A43" t="s">
        <v>211</v>
      </c>
      <c r="B43">
        <v>0.53</v>
      </c>
    </row>
    <row r="44" spans="1:2" x14ac:dyDescent="0.35">
      <c r="A44" t="s">
        <v>212</v>
      </c>
      <c r="B44">
        <v>0.47</v>
      </c>
    </row>
    <row r="45" spans="1:2" x14ac:dyDescent="0.35">
      <c r="A45" t="s">
        <v>213</v>
      </c>
      <c r="B45">
        <v>0.53</v>
      </c>
    </row>
    <row r="46" spans="1:2" x14ac:dyDescent="0.35">
      <c r="A46" t="s">
        <v>214</v>
      </c>
      <c r="B46">
        <v>0.92</v>
      </c>
    </row>
    <row r="47" spans="1:2" x14ac:dyDescent="0.35">
      <c r="A47" t="s">
        <v>215</v>
      </c>
      <c r="B47">
        <v>0.08</v>
      </c>
    </row>
    <row r="48" spans="1:2" x14ac:dyDescent="0.35">
      <c r="A48" t="s">
        <v>216</v>
      </c>
      <c r="B48">
        <v>0.22</v>
      </c>
    </row>
    <row r="49" spans="1:2" x14ac:dyDescent="0.35">
      <c r="A49" t="s">
        <v>217</v>
      </c>
      <c r="B49">
        <v>0.78</v>
      </c>
    </row>
    <row r="50" spans="1:2" x14ac:dyDescent="0.35">
      <c r="A50" t="s">
        <v>218</v>
      </c>
      <c r="B50">
        <v>0.28999999999999998</v>
      </c>
    </row>
    <row r="51" spans="1:2" x14ac:dyDescent="0.35">
      <c r="A51" t="s">
        <v>219</v>
      </c>
      <c r="B51">
        <v>0.71</v>
      </c>
    </row>
    <row r="52" spans="1:2" x14ac:dyDescent="0.35">
      <c r="A52" t="s">
        <v>220</v>
      </c>
      <c r="B52">
        <v>0.44</v>
      </c>
    </row>
    <row r="53" spans="1:2" x14ac:dyDescent="0.35">
      <c r="A53" t="s">
        <v>221</v>
      </c>
      <c r="B53">
        <v>0.56000000000000005</v>
      </c>
    </row>
    <row r="54" spans="1:2" x14ac:dyDescent="0.35">
      <c r="A54" t="s">
        <v>222</v>
      </c>
      <c r="B54">
        <v>0.92</v>
      </c>
    </row>
    <row r="55" spans="1:2" x14ac:dyDescent="0.35">
      <c r="A55" t="s">
        <v>223</v>
      </c>
      <c r="B55">
        <v>0.08</v>
      </c>
    </row>
    <row r="56" spans="1:2" x14ac:dyDescent="0.35">
      <c r="A56" t="s">
        <v>224</v>
      </c>
      <c r="B56">
        <v>0.92</v>
      </c>
    </row>
    <row r="57" spans="1:2" x14ac:dyDescent="0.35">
      <c r="A57" t="s">
        <v>225</v>
      </c>
      <c r="B57">
        <v>0.08</v>
      </c>
    </row>
    <row r="58" spans="1:2" x14ac:dyDescent="0.35">
      <c r="A58" t="s">
        <v>226</v>
      </c>
      <c r="B58">
        <v>0.92</v>
      </c>
    </row>
    <row r="59" spans="1:2" x14ac:dyDescent="0.35">
      <c r="A59" t="s">
        <v>227</v>
      </c>
      <c r="B59">
        <v>0.08</v>
      </c>
    </row>
    <row r="60" spans="1:2" x14ac:dyDescent="0.35">
      <c r="A60" t="s">
        <v>228</v>
      </c>
      <c r="B60">
        <v>0.94</v>
      </c>
    </row>
    <row r="61" spans="1:2" x14ac:dyDescent="0.35">
      <c r="A61" t="s">
        <v>229</v>
      </c>
      <c r="B61">
        <v>0.06</v>
      </c>
    </row>
    <row r="62" spans="1:2" x14ac:dyDescent="0.35">
      <c r="A62" t="s">
        <v>230</v>
      </c>
      <c r="B62">
        <v>0.94</v>
      </c>
    </row>
    <row r="63" spans="1:2" x14ac:dyDescent="0.35">
      <c r="A63" t="s">
        <v>231</v>
      </c>
      <c r="B63">
        <v>0.06</v>
      </c>
    </row>
    <row r="64" spans="1:2" x14ac:dyDescent="0.35">
      <c r="A64" t="s">
        <v>232</v>
      </c>
      <c r="B64">
        <v>0.94</v>
      </c>
    </row>
    <row r="65" spans="1:2" x14ac:dyDescent="0.35">
      <c r="A65" t="s">
        <v>233</v>
      </c>
      <c r="B65">
        <v>0.06</v>
      </c>
    </row>
    <row r="66" spans="1:2" x14ac:dyDescent="0.35">
      <c r="A66" t="s">
        <v>234</v>
      </c>
      <c r="B66">
        <v>0.92</v>
      </c>
    </row>
    <row r="67" spans="1:2" x14ac:dyDescent="0.35">
      <c r="A67" t="s">
        <v>235</v>
      </c>
      <c r="B67">
        <v>0.08</v>
      </c>
    </row>
    <row r="68" spans="1:2" x14ac:dyDescent="0.35">
      <c r="A68" t="s">
        <v>236</v>
      </c>
      <c r="B68">
        <v>0.9</v>
      </c>
    </row>
    <row r="69" spans="1:2" x14ac:dyDescent="0.35">
      <c r="A69" t="s">
        <v>237</v>
      </c>
      <c r="B69">
        <v>0.9</v>
      </c>
    </row>
    <row r="70" spans="1:2" x14ac:dyDescent="0.35">
      <c r="A70" t="s">
        <v>58</v>
      </c>
      <c r="B70">
        <v>1</v>
      </c>
    </row>
    <row r="71" spans="1:2" x14ac:dyDescent="0.35">
      <c r="A71" t="s">
        <v>238</v>
      </c>
      <c r="B71">
        <v>1</v>
      </c>
    </row>
    <row r="72" spans="1:2" x14ac:dyDescent="0.35">
      <c r="A72" t="s">
        <v>239</v>
      </c>
      <c r="B72">
        <v>1</v>
      </c>
    </row>
    <row r="73" spans="1:2" x14ac:dyDescent="0.35">
      <c r="A73" t="s">
        <v>240</v>
      </c>
      <c r="B73">
        <v>1</v>
      </c>
    </row>
    <row r="74" spans="1:2" x14ac:dyDescent="0.35">
      <c r="A74" t="s">
        <v>241</v>
      </c>
      <c r="B74">
        <v>1</v>
      </c>
    </row>
    <row r="75" spans="1:2" x14ac:dyDescent="0.35">
      <c r="A75" t="s">
        <v>242</v>
      </c>
      <c r="B75">
        <v>1</v>
      </c>
    </row>
    <row r="76" spans="1:2" x14ac:dyDescent="0.35">
      <c r="A76" t="s">
        <v>243</v>
      </c>
      <c r="B76">
        <v>1</v>
      </c>
    </row>
    <row r="77" spans="1:2" x14ac:dyDescent="0.35">
      <c r="A77" t="s">
        <v>244</v>
      </c>
      <c r="B77">
        <v>1</v>
      </c>
    </row>
    <row r="78" spans="1:2" x14ac:dyDescent="0.35">
      <c r="A78" t="s">
        <v>245</v>
      </c>
      <c r="B78">
        <v>1</v>
      </c>
    </row>
    <row r="79" spans="1:2" x14ac:dyDescent="0.35">
      <c r="A79" t="s">
        <v>65</v>
      </c>
      <c r="B79">
        <v>1</v>
      </c>
    </row>
    <row r="80" spans="1:2" x14ac:dyDescent="0.35">
      <c r="A80" t="s">
        <v>66</v>
      </c>
      <c r="B80">
        <v>1</v>
      </c>
    </row>
    <row r="81" spans="1:2" x14ac:dyDescent="0.35">
      <c r="A81" t="s">
        <v>67</v>
      </c>
      <c r="B81">
        <v>1</v>
      </c>
    </row>
    <row r="82" spans="1:2" x14ac:dyDescent="0.35">
      <c r="A82" t="s">
        <v>68</v>
      </c>
      <c r="B82">
        <v>1</v>
      </c>
    </row>
    <row r="83" spans="1:2" x14ac:dyDescent="0.35">
      <c r="A83" t="s">
        <v>69</v>
      </c>
      <c r="B83">
        <v>1</v>
      </c>
    </row>
    <row r="84" spans="1:2" x14ac:dyDescent="0.35">
      <c r="A84" t="s">
        <v>70</v>
      </c>
      <c r="B84">
        <v>1</v>
      </c>
    </row>
    <row r="85" spans="1:2" x14ac:dyDescent="0.35">
      <c r="A85" t="s">
        <v>71</v>
      </c>
      <c r="B85">
        <v>1</v>
      </c>
    </row>
    <row r="86" spans="1:2" x14ac:dyDescent="0.35">
      <c r="A86" t="s">
        <v>72</v>
      </c>
      <c r="B86">
        <v>1</v>
      </c>
    </row>
    <row r="87" spans="1:2" x14ac:dyDescent="0.35">
      <c r="A87" t="s">
        <v>73</v>
      </c>
      <c r="B87">
        <v>1</v>
      </c>
    </row>
    <row r="88" spans="1:2" x14ac:dyDescent="0.35">
      <c r="A88" t="s">
        <v>246</v>
      </c>
      <c r="B88">
        <v>0.5</v>
      </c>
    </row>
    <row r="89" spans="1:2" x14ac:dyDescent="0.35">
      <c r="A89" t="s">
        <v>247</v>
      </c>
      <c r="B89">
        <v>0.5</v>
      </c>
    </row>
    <row r="90" spans="1:2" x14ac:dyDescent="0.35">
      <c r="A90" t="s">
        <v>248</v>
      </c>
      <c r="B90">
        <v>0.5</v>
      </c>
    </row>
    <row r="91" spans="1:2" x14ac:dyDescent="0.35">
      <c r="A91" t="s">
        <v>79</v>
      </c>
      <c r="B91">
        <v>0.193</v>
      </c>
    </row>
    <row r="92" spans="1:2" x14ac:dyDescent="0.35">
      <c r="A92" t="s">
        <v>80</v>
      </c>
      <c r="B92">
        <v>0.3</v>
      </c>
    </row>
    <row r="93" spans="1:2" x14ac:dyDescent="0.35">
      <c r="A93" t="s">
        <v>81</v>
      </c>
      <c r="B93">
        <v>0.2</v>
      </c>
    </row>
    <row r="94" spans="1:2" x14ac:dyDescent="0.35">
      <c r="A94" t="s">
        <v>82</v>
      </c>
      <c r="B94">
        <v>6.3E-2</v>
      </c>
    </row>
    <row r="95" spans="1:2" x14ac:dyDescent="0.35">
      <c r="A95" t="s">
        <v>249</v>
      </c>
      <c r="B95">
        <v>0.1</v>
      </c>
    </row>
    <row r="96" spans="1:2" x14ac:dyDescent="0.35">
      <c r="A96" t="s">
        <v>250</v>
      </c>
      <c r="B96">
        <v>0.15</v>
      </c>
    </row>
    <row r="97" spans="1:2" x14ac:dyDescent="0.35">
      <c r="A97" t="s">
        <v>85</v>
      </c>
      <c r="B97">
        <v>0.6</v>
      </c>
    </row>
    <row r="98" spans="1:2" x14ac:dyDescent="0.35">
      <c r="A98" t="s">
        <v>86</v>
      </c>
      <c r="B98">
        <v>0.5</v>
      </c>
    </row>
    <row r="99" spans="1:2" x14ac:dyDescent="0.35">
      <c r="A99" t="s">
        <v>87</v>
      </c>
      <c r="B99">
        <v>0.6</v>
      </c>
    </row>
    <row r="100" spans="1:2" x14ac:dyDescent="0.35">
      <c r="A100" t="s">
        <v>88</v>
      </c>
      <c r="B100">
        <v>0.25</v>
      </c>
    </row>
    <row r="101" spans="1:2" x14ac:dyDescent="0.35">
      <c r="A101" t="s">
        <v>89</v>
      </c>
      <c r="B101">
        <v>0.5</v>
      </c>
    </row>
    <row r="102" spans="1:2" x14ac:dyDescent="0.35">
      <c r="A102" t="s">
        <v>90</v>
      </c>
      <c r="B102">
        <v>0.5</v>
      </c>
    </row>
    <row r="103" spans="1:2" x14ac:dyDescent="0.35">
      <c r="A103" t="s">
        <v>91</v>
      </c>
      <c r="B103">
        <v>0.6</v>
      </c>
    </row>
    <row r="104" spans="1:2" x14ac:dyDescent="0.35">
      <c r="A104" t="s">
        <v>92</v>
      </c>
      <c r="B104">
        <v>0.25</v>
      </c>
    </row>
    <row r="105" spans="1:2" x14ac:dyDescent="0.35">
      <c r="A105" t="s">
        <v>93</v>
      </c>
      <c r="B105">
        <v>0.8</v>
      </c>
    </row>
    <row r="106" spans="1:2" x14ac:dyDescent="0.35">
      <c r="A106" t="s">
        <v>251</v>
      </c>
      <c r="B106">
        <v>0.14000000000000001</v>
      </c>
    </row>
    <row r="107" spans="1:2" x14ac:dyDescent="0.35">
      <c r="A107" t="s">
        <v>252</v>
      </c>
      <c r="B107">
        <v>0.14000000000000001</v>
      </c>
    </row>
    <row r="108" spans="1:2" x14ac:dyDescent="0.35">
      <c r="A108" t="s">
        <v>253</v>
      </c>
      <c r="B108">
        <v>0.14000000000000001</v>
      </c>
    </row>
    <row r="109" spans="1:2" x14ac:dyDescent="0.35">
      <c r="A109" t="s">
        <v>254</v>
      </c>
      <c r="B109">
        <v>0.14000000000000001</v>
      </c>
    </row>
    <row r="110" spans="1:2" x14ac:dyDescent="0.35">
      <c r="A110" t="s">
        <v>255</v>
      </c>
      <c r="B110">
        <v>0.14000000000000001</v>
      </c>
    </row>
    <row r="111" spans="1:2" x14ac:dyDescent="0.35">
      <c r="A111" t="s">
        <v>256</v>
      </c>
      <c r="B111">
        <v>0.14000000000000001</v>
      </c>
    </row>
    <row r="112" spans="1:2" x14ac:dyDescent="0.35">
      <c r="A112" t="s">
        <v>257</v>
      </c>
      <c r="B112">
        <v>0.14000000000000001</v>
      </c>
    </row>
    <row r="113" spans="1:2" x14ac:dyDescent="0.35">
      <c r="A113" t="s">
        <v>258</v>
      </c>
      <c r="B113">
        <v>0.14000000000000001</v>
      </c>
    </row>
    <row r="114" spans="1:2" x14ac:dyDescent="0.35">
      <c r="A114" t="s">
        <v>259</v>
      </c>
      <c r="B114">
        <v>0.14000000000000001</v>
      </c>
    </row>
    <row r="115" spans="1:2" x14ac:dyDescent="0.35">
      <c r="A115" t="s">
        <v>260</v>
      </c>
      <c r="B115">
        <v>0.14000000000000001</v>
      </c>
    </row>
    <row r="116" spans="1:2" x14ac:dyDescent="0.35">
      <c r="A116" t="s">
        <v>261</v>
      </c>
      <c r="B116">
        <v>0.14000000000000001</v>
      </c>
    </row>
    <row r="117" spans="1:2" x14ac:dyDescent="0.35">
      <c r="A117" t="s">
        <v>262</v>
      </c>
      <c r="B117">
        <v>0.14000000000000001</v>
      </c>
    </row>
    <row r="118" spans="1:2" x14ac:dyDescent="0.35">
      <c r="A118" t="s">
        <v>263</v>
      </c>
      <c r="B118">
        <v>0.14000000000000001</v>
      </c>
    </row>
    <row r="119" spans="1:2" x14ac:dyDescent="0.35">
      <c r="A119" t="s">
        <v>264</v>
      </c>
      <c r="B119">
        <v>0.14000000000000001</v>
      </c>
    </row>
    <row r="120" spans="1:2" x14ac:dyDescent="0.35">
      <c r="A120" t="s">
        <v>265</v>
      </c>
      <c r="B120">
        <v>0.14000000000000001</v>
      </c>
    </row>
    <row r="121" spans="1:2" x14ac:dyDescent="0.35">
      <c r="A121" t="s">
        <v>266</v>
      </c>
      <c r="B121">
        <v>0.14000000000000001</v>
      </c>
    </row>
    <row r="122" spans="1:2" x14ac:dyDescent="0.35">
      <c r="A122" t="s">
        <v>267</v>
      </c>
      <c r="B122">
        <v>0.14000000000000001</v>
      </c>
    </row>
    <row r="123" spans="1:2" x14ac:dyDescent="0.35">
      <c r="A123" t="s">
        <v>268</v>
      </c>
      <c r="B123">
        <v>0.14000000000000001</v>
      </c>
    </row>
    <row r="124" spans="1:2" x14ac:dyDescent="0.35">
      <c r="A124" t="s">
        <v>269</v>
      </c>
      <c r="B124">
        <v>0.14000000000000001</v>
      </c>
    </row>
    <row r="125" spans="1:2" x14ac:dyDescent="0.35">
      <c r="A125" t="s">
        <v>270</v>
      </c>
      <c r="B125">
        <v>0.14000000000000001</v>
      </c>
    </row>
    <row r="126" spans="1:2" x14ac:dyDescent="0.35">
      <c r="A126" t="s">
        <v>271</v>
      </c>
      <c r="B126">
        <v>0.14000000000000001</v>
      </c>
    </row>
    <row r="127" spans="1:2" x14ac:dyDescent="0.35">
      <c r="A127" t="s">
        <v>272</v>
      </c>
      <c r="B127">
        <v>0.14000000000000001</v>
      </c>
    </row>
    <row r="128" spans="1:2" x14ac:dyDescent="0.35">
      <c r="A128" t="s">
        <v>273</v>
      </c>
      <c r="B128">
        <v>0.14000000000000001</v>
      </c>
    </row>
    <row r="129" spans="1:2" x14ac:dyDescent="0.35">
      <c r="A129" t="s">
        <v>274</v>
      </c>
      <c r="B129">
        <v>0.14000000000000001</v>
      </c>
    </row>
    <row r="130" spans="1:2" x14ac:dyDescent="0.35">
      <c r="A130" t="s">
        <v>275</v>
      </c>
      <c r="B130">
        <v>0.14000000000000001</v>
      </c>
    </row>
    <row r="131" spans="1:2" x14ac:dyDescent="0.35">
      <c r="A131" t="s">
        <v>276</v>
      </c>
      <c r="B131">
        <v>0.14000000000000001</v>
      </c>
    </row>
    <row r="132" spans="1:2" x14ac:dyDescent="0.35">
      <c r="A132" t="s">
        <v>277</v>
      </c>
      <c r="B132">
        <v>0.14000000000000001</v>
      </c>
    </row>
    <row r="133" spans="1:2" x14ac:dyDescent="0.35">
      <c r="A133" t="s">
        <v>278</v>
      </c>
      <c r="B133">
        <v>0.14000000000000001</v>
      </c>
    </row>
    <row r="134" spans="1:2" x14ac:dyDescent="0.35">
      <c r="A134" t="s">
        <v>279</v>
      </c>
      <c r="B134">
        <v>0.14000000000000001</v>
      </c>
    </row>
    <row r="135" spans="1:2" x14ac:dyDescent="0.35">
      <c r="A135" t="s">
        <v>280</v>
      </c>
      <c r="B135">
        <v>0.14000000000000001</v>
      </c>
    </row>
    <row r="136" spans="1:2" x14ac:dyDescent="0.35">
      <c r="A136" t="s">
        <v>281</v>
      </c>
      <c r="B136">
        <v>0.14000000000000001</v>
      </c>
    </row>
    <row r="137" spans="1:2" x14ac:dyDescent="0.35">
      <c r="A137" t="s">
        <v>282</v>
      </c>
      <c r="B137">
        <v>0.14000000000000001</v>
      </c>
    </row>
    <row r="138" spans="1:2" x14ac:dyDescent="0.35">
      <c r="A138" t="s">
        <v>283</v>
      </c>
      <c r="B138">
        <v>0.14000000000000001</v>
      </c>
    </row>
    <row r="139" spans="1:2" x14ac:dyDescent="0.35">
      <c r="A139" t="s">
        <v>284</v>
      </c>
      <c r="B139">
        <v>0.14000000000000001</v>
      </c>
    </row>
    <row r="140" spans="1:2" x14ac:dyDescent="0.35">
      <c r="A140" t="s">
        <v>285</v>
      </c>
      <c r="B140">
        <v>0.14000000000000001</v>
      </c>
    </row>
    <row r="141" spans="1:2" x14ac:dyDescent="0.35">
      <c r="A141" t="s">
        <v>286</v>
      </c>
      <c r="B141">
        <v>0.14000000000000001</v>
      </c>
    </row>
    <row r="142" spans="1:2" x14ac:dyDescent="0.35">
      <c r="A142" t="s">
        <v>287</v>
      </c>
      <c r="B142">
        <v>0.14000000000000001</v>
      </c>
    </row>
    <row r="143" spans="1:2" x14ac:dyDescent="0.35">
      <c r="A143" t="s">
        <v>288</v>
      </c>
      <c r="B143">
        <v>0.14000000000000001</v>
      </c>
    </row>
    <row r="144" spans="1:2" x14ac:dyDescent="0.35">
      <c r="A144" t="s">
        <v>289</v>
      </c>
      <c r="B144">
        <v>0.14000000000000001</v>
      </c>
    </row>
    <row r="145" spans="1:2" x14ac:dyDescent="0.35">
      <c r="A145" t="s">
        <v>290</v>
      </c>
      <c r="B145">
        <v>0.14000000000000001</v>
      </c>
    </row>
    <row r="146" spans="1:2" x14ac:dyDescent="0.35">
      <c r="A146" t="s">
        <v>291</v>
      </c>
      <c r="B146">
        <v>0.14000000000000001</v>
      </c>
    </row>
    <row r="147" spans="1:2" x14ac:dyDescent="0.35">
      <c r="A147" t="s">
        <v>292</v>
      </c>
      <c r="B147">
        <v>0.14000000000000001</v>
      </c>
    </row>
    <row r="148" spans="1:2" x14ac:dyDescent="0.35">
      <c r="A148" t="s">
        <v>293</v>
      </c>
      <c r="B148">
        <v>0.14000000000000001</v>
      </c>
    </row>
    <row r="149" spans="1:2" x14ac:dyDescent="0.35">
      <c r="A149" t="s">
        <v>294</v>
      </c>
      <c r="B149">
        <v>0.14000000000000001</v>
      </c>
    </row>
    <row r="150" spans="1:2" x14ac:dyDescent="0.35">
      <c r="A150" t="s">
        <v>295</v>
      </c>
      <c r="B150">
        <v>0.14000000000000001</v>
      </c>
    </row>
    <row r="151" spans="1:2" x14ac:dyDescent="0.35">
      <c r="A151" t="s">
        <v>296</v>
      </c>
      <c r="B151">
        <v>0.14000000000000001</v>
      </c>
    </row>
    <row r="152" spans="1:2" x14ac:dyDescent="0.35">
      <c r="A152" t="s">
        <v>297</v>
      </c>
      <c r="B152">
        <v>0.14000000000000001</v>
      </c>
    </row>
    <row r="153" spans="1:2" x14ac:dyDescent="0.35">
      <c r="A153" t="s">
        <v>298</v>
      </c>
      <c r="B153">
        <v>0.14000000000000001</v>
      </c>
    </row>
    <row r="154" spans="1:2" x14ac:dyDescent="0.35">
      <c r="A154" t="s">
        <v>299</v>
      </c>
      <c r="B154">
        <v>0.14000000000000001</v>
      </c>
    </row>
    <row r="155" spans="1:2" x14ac:dyDescent="0.35">
      <c r="A155" t="s">
        <v>300</v>
      </c>
      <c r="B155">
        <v>0.14000000000000001</v>
      </c>
    </row>
    <row r="156" spans="1:2" x14ac:dyDescent="0.35">
      <c r="A156" t="s">
        <v>301</v>
      </c>
      <c r="B156">
        <v>0.14000000000000001</v>
      </c>
    </row>
    <row r="157" spans="1:2" x14ac:dyDescent="0.35">
      <c r="A157" t="s">
        <v>302</v>
      </c>
      <c r="B157">
        <v>0.14000000000000001</v>
      </c>
    </row>
    <row r="158" spans="1:2" x14ac:dyDescent="0.35">
      <c r="A158" t="s">
        <v>303</v>
      </c>
      <c r="B158">
        <v>0.14000000000000001</v>
      </c>
    </row>
    <row r="159" spans="1:2" x14ac:dyDescent="0.35">
      <c r="A159" t="s">
        <v>304</v>
      </c>
      <c r="B159">
        <v>0.14000000000000001</v>
      </c>
    </row>
    <row r="160" spans="1:2" x14ac:dyDescent="0.35">
      <c r="A160" t="s">
        <v>305</v>
      </c>
      <c r="B160">
        <v>0.14000000000000001</v>
      </c>
    </row>
    <row r="161" spans="1:2" x14ac:dyDescent="0.35">
      <c r="A161" t="s">
        <v>306</v>
      </c>
      <c r="B161">
        <v>0.14000000000000001</v>
      </c>
    </row>
    <row r="162" spans="1:2" x14ac:dyDescent="0.35">
      <c r="A162" t="s">
        <v>307</v>
      </c>
      <c r="B162">
        <v>0.14000000000000001</v>
      </c>
    </row>
    <row r="163" spans="1:2" x14ac:dyDescent="0.35">
      <c r="A163" t="s">
        <v>308</v>
      </c>
      <c r="B163">
        <v>0.14000000000000001</v>
      </c>
    </row>
    <row r="164" spans="1:2" x14ac:dyDescent="0.35">
      <c r="A164" t="s">
        <v>309</v>
      </c>
      <c r="B164">
        <v>0.14000000000000001</v>
      </c>
    </row>
    <row r="165" spans="1:2" x14ac:dyDescent="0.35">
      <c r="A165" t="s">
        <v>310</v>
      </c>
      <c r="B165">
        <v>0.14000000000000001</v>
      </c>
    </row>
    <row r="166" spans="1:2" x14ac:dyDescent="0.35">
      <c r="A166" t="s">
        <v>311</v>
      </c>
      <c r="B166">
        <v>0.14000000000000001</v>
      </c>
    </row>
    <row r="167" spans="1:2" x14ac:dyDescent="0.35">
      <c r="A167" t="s">
        <v>312</v>
      </c>
      <c r="B167">
        <v>0.14000000000000001</v>
      </c>
    </row>
    <row r="168" spans="1:2" x14ac:dyDescent="0.35">
      <c r="A168" t="s">
        <v>313</v>
      </c>
      <c r="B168">
        <v>0.14000000000000001</v>
      </c>
    </row>
    <row r="169" spans="1:2" x14ac:dyDescent="0.35">
      <c r="A169" t="s">
        <v>314</v>
      </c>
      <c r="B169">
        <v>0.14000000000000001</v>
      </c>
    </row>
    <row r="170" spans="1:2" x14ac:dyDescent="0.35">
      <c r="A170" t="s">
        <v>315</v>
      </c>
      <c r="B170">
        <v>0.14000000000000001</v>
      </c>
    </row>
    <row r="171" spans="1:2" x14ac:dyDescent="0.35">
      <c r="A171" t="s">
        <v>316</v>
      </c>
      <c r="B171">
        <v>0.14000000000000001</v>
      </c>
    </row>
    <row r="172" spans="1:2" x14ac:dyDescent="0.35">
      <c r="A172" t="s">
        <v>317</v>
      </c>
      <c r="B172">
        <v>0.14000000000000001</v>
      </c>
    </row>
    <row r="173" spans="1:2" x14ac:dyDescent="0.35">
      <c r="A173" t="s">
        <v>318</v>
      </c>
      <c r="B173">
        <v>0.14000000000000001</v>
      </c>
    </row>
    <row r="174" spans="1:2" x14ac:dyDescent="0.35">
      <c r="A174" t="s">
        <v>319</v>
      </c>
      <c r="B174">
        <v>0.14000000000000001</v>
      </c>
    </row>
    <row r="175" spans="1:2" x14ac:dyDescent="0.35">
      <c r="A175" t="s">
        <v>320</v>
      </c>
      <c r="B175">
        <v>0.14000000000000001</v>
      </c>
    </row>
    <row r="176" spans="1:2" x14ac:dyDescent="0.35">
      <c r="A176" t="s">
        <v>321</v>
      </c>
      <c r="B176">
        <v>0.14000000000000001</v>
      </c>
    </row>
    <row r="177" spans="1:2" x14ac:dyDescent="0.35">
      <c r="A177" t="s">
        <v>322</v>
      </c>
      <c r="B177">
        <v>0.14000000000000001</v>
      </c>
    </row>
    <row r="178" spans="1:2" x14ac:dyDescent="0.35">
      <c r="A178" t="s">
        <v>323</v>
      </c>
      <c r="B178">
        <v>0.14000000000000001</v>
      </c>
    </row>
    <row r="179" spans="1:2" x14ac:dyDescent="0.35">
      <c r="A179" t="s">
        <v>324</v>
      </c>
      <c r="B179">
        <v>0.14000000000000001</v>
      </c>
    </row>
    <row r="180" spans="1:2" x14ac:dyDescent="0.35">
      <c r="A180" t="s">
        <v>325</v>
      </c>
      <c r="B180">
        <v>0.14000000000000001</v>
      </c>
    </row>
    <row r="181" spans="1:2" x14ac:dyDescent="0.35">
      <c r="A181" t="s">
        <v>326</v>
      </c>
      <c r="B181">
        <v>0.14000000000000001</v>
      </c>
    </row>
    <row r="182" spans="1:2" x14ac:dyDescent="0.35">
      <c r="A182" t="s">
        <v>327</v>
      </c>
      <c r="B182">
        <v>0.14000000000000001</v>
      </c>
    </row>
    <row r="183" spans="1:2" x14ac:dyDescent="0.35">
      <c r="A183" t="s">
        <v>328</v>
      </c>
      <c r="B183">
        <v>0.14000000000000001</v>
      </c>
    </row>
    <row r="184" spans="1:2" x14ac:dyDescent="0.35">
      <c r="A184" t="s">
        <v>329</v>
      </c>
      <c r="B184">
        <v>0.14000000000000001</v>
      </c>
    </row>
    <row r="185" spans="1:2" x14ac:dyDescent="0.35">
      <c r="A185" t="s">
        <v>330</v>
      </c>
      <c r="B185">
        <v>0.14000000000000001</v>
      </c>
    </row>
    <row r="186" spans="1:2" x14ac:dyDescent="0.35">
      <c r="A186" t="s">
        <v>331</v>
      </c>
      <c r="B186">
        <v>0.14000000000000001</v>
      </c>
    </row>
    <row r="187" spans="1:2" x14ac:dyDescent="0.35">
      <c r="A187" t="s">
        <v>332</v>
      </c>
      <c r="B187">
        <v>0.14000000000000001</v>
      </c>
    </row>
    <row r="188" spans="1:2" x14ac:dyDescent="0.35">
      <c r="A188" t="s">
        <v>333</v>
      </c>
      <c r="B188">
        <v>0.14000000000000001</v>
      </c>
    </row>
    <row r="189" spans="1:2" x14ac:dyDescent="0.35">
      <c r="A189" t="s">
        <v>334</v>
      </c>
      <c r="B189">
        <v>0.14000000000000001</v>
      </c>
    </row>
    <row r="190" spans="1:2" x14ac:dyDescent="0.35">
      <c r="A190" t="s">
        <v>335</v>
      </c>
      <c r="B190">
        <v>0.14000000000000001</v>
      </c>
    </row>
    <row r="191" spans="1:2" x14ac:dyDescent="0.35">
      <c r="A191" t="s">
        <v>336</v>
      </c>
      <c r="B191">
        <v>0.14000000000000001</v>
      </c>
    </row>
    <row r="192" spans="1:2" x14ac:dyDescent="0.35">
      <c r="A192" t="s">
        <v>337</v>
      </c>
      <c r="B192">
        <v>0.14000000000000001</v>
      </c>
    </row>
    <row r="193" spans="1:2" x14ac:dyDescent="0.35">
      <c r="A193" t="s">
        <v>338</v>
      </c>
      <c r="B193">
        <v>0.14000000000000001</v>
      </c>
    </row>
    <row r="194" spans="1:2" x14ac:dyDescent="0.35">
      <c r="A194" t="s">
        <v>339</v>
      </c>
      <c r="B194">
        <v>0.14000000000000001</v>
      </c>
    </row>
    <row r="195" spans="1:2" x14ac:dyDescent="0.35">
      <c r="A195" t="s">
        <v>340</v>
      </c>
      <c r="B195">
        <v>0.14000000000000001</v>
      </c>
    </row>
    <row r="196" spans="1:2" x14ac:dyDescent="0.35">
      <c r="A196" t="s">
        <v>341</v>
      </c>
      <c r="B196">
        <v>0.14000000000000001</v>
      </c>
    </row>
    <row r="197" spans="1:2" x14ac:dyDescent="0.35">
      <c r="A197" t="s">
        <v>342</v>
      </c>
      <c r="B197">
        <v>0.14000000000000001</v>
      </c>
    </row>
    <row r="198" spans="1:2" x14ac:dyDescent="0.35">
      <c r="A198" t="s">
        <v>343</v>
      </c>
      <c r="B198">
        <v>0.14000000000000001</v>
      </c>
    </row>
    <row r="199" spans="1:2" x14ac:dyDescent="0.35">
      <c r="A199" t="s">
        <v>344</v>
      </c>
      <c r="B199">
        <v>0.14000000000000001</v>
      </c>
    </row>
    <row r="200" spans="1:2" x14ac:dyDescent="0.35">
      <c r="A200" t="s">
        <v>345</v>
      </c>
      <c r="B200">
        <v>0.14000000000000001</v>
      </c>
    </row>
    <row r="201" spans="1:2" x14ac:dyDescent="0.35">
      <c r="A201" t="s">
        <v>346</v>
      </c>
      <c r="B201">
        <v>0.14000000000000001</v>
      </c>
    </row>
    <row r="202" spans="1:2" x14ac:dyDescent="0.35">
      <c r="A202" t="s">
        <v>347</v>
      </c>
      <c r="B202">
        <v>0.14000000000000001</v>
      </c>
    </row>
    <row r="203" spans="1:2" x14ac:dyDescent="0.35">
      <c r="A203" t="s">
        <v>348</v>
      </c>
      <c r="B203">
        <v>0.14000000000000001</v>
      </c>
    </row>
    <row r="204" spans="1:2" x14ac:dyDescent="0.35">
      <c r="A204" t="s">
        <v>349</v>
      </c>
      <c r="B204">
        <v>0.14000000000000001</v>
      </c>
    </row>
    <row r="205" spans="1:2" x14ac:dyDescent="0.35">
      <c r="A205" t="s">
        <v>350</v>
      </c>
      <c r="B205">
        <v>0.14000000000000001</v>
      </c>
    </row>
    <row r="206" spans="1:2" x14ac:dyDescent="0.35">
      <c r="A206" t="s">
        <v>351</v>
      </c>
      <c r="B206">
        <v>0.14000000000000001</v>
      </c>
    </row>
    <row r="207" spans="1:2" x14ac:dyDescent="0.35">
      <c r="A207" t="s">
        <v>352</v>
      </c>
      <c r="B207">
        <v>0.14000000000000001</v>
      </c>
    </row>
    <row r="208" spans="1:2" x14ac:dyDescent="0.35">
      <c r="A208" t="s">
        <v>353</v>
      </c>
      <c r="B208">
        <v>0.14000000000000001</v>
      </c>
    </row>
    <row r="209" spans="1:2" x14ac:dyDescent="0.35">
      <c r="A209" t="s">
        <v>354</v>
      </c>
      <c r="B209">
        <v>0.14000000000000001</v>
      </c>
    </row>
    <row r="210" spans="1:2" x14ac:dyDescent="0.35">
      <c r="A210" t="s">
        <v>355</v>
      </c>
      <c r="B210">
        <v>0.14000000000000001</v>
      </c>
    </row>
    <row r="211" spans="1:2" x14ac:dyDescent="0.35">
      <c r="A211" t="s">
        <v>356</v>
      </c>
      <c r="B211">
        <v>0.14000000000000001</v>
      </c>
    </row>
    <row r="212" spans="1:2" x14ac:dyDescent="0.35">
      <c r="A212" t="s">
        <v>357</v>
      </c>
      <c r="B212">
        <v>0.14000000000000001</v>
      </c>
    </row>
    <row r="213" spans="1:2" x14ac:dyDescent="0.35">
      <c r="A213" t="s">
        <v>358</v>
      </c>
      <c r="B213">
        <v>0.14000000000000001</v>
      </c>
    </row>
    <row r="214" spans="1:2" x14ac:dyDescent="0.35">
      <c r="A214" t="s">
        <v>359</v>
      </c>
      <c r="B214">
        <v>0.14000000000000001</v>
      </c>
    </row>
    <row r="215" spans="1:2" x14ac:dyDescent="0.35">
      <c r="A215" t="s">
        <v>360</v>
      </c>
      <c r="B215">
        <v>0.14000000000000001</v>
      </c>
    </row>
    <row r="216" spans="1:2" x14ac:dyDescent="0.35">
      <c r="A216" t="s">
        <v>361</v>
      </c>
      <c r="B216">
        <v>0.14000000000000001</v>
      </c>
    </row>
    <row r="217" spans="1:2" x14ac:dyDescent="0.35">
      <c r="A217" t="s">
        <v>362</v>
      </c>
      <c r="B217">
        <v>0.14000000000000001</v>
      </c>
    </row>
    <row r="218" spans="1:2" x14ac:dyDescent="0.35">
      <c r="A218" t="s">
        <v>363</v>
      </c>
      <c r="B218">
        <v>0.14000000000000001</v>
      </c>
    </row>
    <row r="219" spans="1:2" x14ac:dyDescent="0.35">
      <c r="A219" t="s">
        <v>364</v>
      </c>
      <c r="B219">
        <v>0.14000000000000001</v>
      </c>
    </row>
    <row r="220" spans="1:2" x14ac:dyDescent="0.35">
      <c r="A220" t="s">
        <v>365</v>
      </c>
      <c r="B220">
        <v>0.14000000000000001</v>
      </c>
    </row>
    <row r="221" spans="1:2" x14ac:dyDescent="0.35">
      <c r="A221" t="s">
        <v>366</v>
      </c>
      <c r="B221">
        <v>0.14000000000000001</v>
      </c>
    </row>
    <row r="222" spans="1:2" x14ac:dyDescent="0.35">
      <c r="A222" t="s">
        <v>367</v>
      </c>
      <c r="B222">
        <v>0.14000000000000001</v>
      </c>
    </row>
    <row r="223" spans="1:2" x14ac:dyDescent="0.35">
      <c r="A223" t="s">
        <v>368</v>
      </c>
      <c r="B223">
        <v>0.14000000000000001</v>
      </c>
    </row>
    <row r="224" spans="1:2" x14ac:dyDescent="0.35">
      <c r="A224" t="s">
        <v>369</v>
      </c>
      <c r="B224">
        <v>0.14000000000000001</v>
      </c>
    </row>
    <row r="225" spans="1:2" x14ac:dyDescent="0.35">
      <c r="A225" t="s">
        <v>370</v>
      </c>
      <c r="B225">
        <v>0.14000000000000001</v>
      </c>
    </row>
    <row r="226" spans="1:2" x14ac:dyDescent="0.35">
      <c r="A226" t="s">
        <v>371</v>
      </c>
      <c r="B226">
        <v>0.14000000000000001</v>
      </c>
    </row>
    <row r="227" spans="1:2" x14ac:dyDescent="0.35">
      <c r="A227" t="s">
        <v>372</v>
      </c>
      <c r="B227">
        <v>0.14000000000000001</v>
      </c>
    </row>
    <row r="228" spans="1:2" x14ac:dyDescent="0.35">
      <c r="A228" t="s">
        <v>132</v>
      </c>
      <c r="B228">
        <v>1</v>
      </c>
    </row>
    <row r="229" spans="1:2" x14ac:dyDescent="0.35">
      <c r="A229" t="s">
        <v>373</v>
      </c>
      <c r="B229">
        <v>2</v>
      </c>
    </row>
    <row r="230" spans="1:2" x14ac:dyDescent="0.35">
      <c r="A230" t="s">
        <v>133</v>
      </c>
      <c r="B230">
        <v>0.11</v>
      </c>
    </row>
    <row r="231" spans="1:2" x14ac:dyDescent="0.35">
      <c r="A231" t="s">
        <v>134</v>
      </c>
      <c r="B231">
        <v>0.11</v>
      </c>
    </row>
    <row r="232" spans="1:2" x14ac:dyDescent="0.35">
      <c r="A232" t="s">
        <v>135</v>
      </c>
      <c r="B232">
        <v>0.159</v>
      </c>
    </row>
    <row r="233" spans="1:2" x14ac:dyDescent="0.35">
      <c r="A233" t="s">
        <v>136</v>
      </c>
      <c r="B233">
        <v>0.13600000000000001</v>
      </c>
    </row>
    <row r="234" spans="1:2" x14ac:dyDescent="0.35">
      <c r="A234" t="s">
        <v>137</v>
      </c>
      <c r="B234">
        <v>0.13600000000000001</v>
      </c>
    </row>
    <row r="235" spans="1:2" x14ac:dyDescent="0.35">
      <c r="A235" t="s">
        <v>138</v>
      </c>
      <c r="B235">
        <v>0.13300000000000001</v>
      </c>
    </row>
    <row r="236" spans="1:2" x14ac:dyDescent="0.35">
      <c r="A236" t="s">
        <v>139</v>
      </c>
      <c r="B236">
        <v>0.75</v>
      </c>
    </row>
    <row r="237" spans="1:2" x14ac:dyDescent="0.35">
      <c r="A237" t="s">
        <v>140</v>
      </c>
      <c r="B237">
        <v>0.75</v>
      </c>
    </row>
    <row r="238" spans="1:2" x14ac:dyDescent="0.35">
      <c r="A238" t="s">
        <v>141</v>
      </c>
      <c r="B238">
        <v>0.75</v>
      </c>
    </row>
    <row r="239" spans="1:2" x14ac:dyDescent="0.35">
      <c r="A239" t="s">
        <v>142</v>
      </c>
      <c r="B239">
        <v>0.2</v>
      </c>
    </row>
    <row r="240" spans="1:2" x14ac:dyDescent="0.35">
      <c r="A240" t="s">
        <v>143</v>
      </c>
      <c r="B240">
        <v>0.2</v>
      </c>
    </row>
    <row r="241" spans="1:2" x14ac:dyDescent="0.35">
      <c r="A241" t="s">
        <v>144</v>
      </c>
      <c r="B241">
        <v>0.2</v>
      </c>
    </row>
    <row r="242" spans="1:2" x14ac:dyDescent="0.35">
      <c r="A242" t="s">
        <v>145</v>
      </c>
      <c r="B242">
        <v>0.14099999999999999</v>
      </c>
    </row>
    <row r="243" spans="1:2" x14ac:dyDescent="0.35">
      <c r="A243" t="s">
        <v>146</v>
      </c>
      <c r="B243">
        <v>0.14099999999999999</v>
      </c>
    </row>
    <row r="244" spans="1:2" x14ac:dyDescent="0.35">
      <c r="A244" t="s">
        <v>147</v>
      </c>
      <c r="B244">
        <v>0.14099999999999999</v>
      </c>
    </row>
    <row r="245" spans="1:2" x14ac:dyDescent="0.35">
      <c r="A245" t="s">
        <v>148</v>
      </c>
      <c r="B245">
        <v>0.11</v>
      </c>
    </row>
    <row r="246" spans="1:2" x14ac:dyDescent="0.35">
      <c r="A246" t="s">
        <v>149</v>
      </c>
      <c r="B246">
        <v>0.11</v>
      </c>
    </row>
    <row r="247" spans="1:2" x14ac:dyDescent="0.35">
      <c r="A247" t="s">
        <v>150</v>
      </c>
      <c r="B247">
        <v>0.11</v>
      </c>
    </row>
    <row r="248" spans="1:2" x14ac:dyDescent="0.35">
      <c r="A248" t="s">
        <v>151</v>
      </c>
      <c r="B248">
        <v>1</v>
      </c>
    </row>
    <row r="249" spans="1:2" x14ac:dyDescent="0.35">
      <c r="A249" t="s">
        <v>152</v>
      </c>
      <c r="B249">
        <v>0.15</v>
      </c>
    </row>
    <row r="250" spans="1:2" x14ac:dyDescent="0.35">
      <c r="A250" t="s">
        <v>153</v>
      </c>
      <c r="B250">
        <v>0.15</v>
      </c>
    </row>
    <row r="251" spans="1:2" x14ac:dyDescent="0.35">
      <c r="A251" t="s">
        <v>154</v>
      </c>
      <c r="B251">
        <v>0.15</v>
      </c>
    </row>
    <row r="252" spans="1:2" x14ac:dyDescent="0.35">
      <c r="A252" t="s">
        <v>374</v>
      </c>
      <c r="B252">
        <v>11</v>
      </c>
    </row>
    <row r="253" spans="1:2" x14ac:dyDescent="0.3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sheetPr>
    <tabColor theme="7" tint="0.39997558519241921"/>
  </sheetPr>
  <dimension ref="A1:AH30"/>
  <sheetViews>
    <sheetView workbookViewId="0">
      <selection activeCell="F8" sqref="F8"/>
    </sheetView>
  </sheetViews>
  <sheetFormatPr defaultRowHeight="14.5" x14ac:dyDescent="0.35"/>
  <cols>
    <col min="2" max="2" width="64" customWidth="1"/>
    <col min="3" max="3" width="79.8164062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3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sheetPr>
    <tabColor theme="7" tint="0.39997558519241921"/>
  </sheetPr>
  <dimension ref="A1:AF30"/>
  <sheetViews>
    <sheetView workbookViewId="0">
      <selection activeCell="A30" sqref="A30"/>
    </sheetView>
  </sheetViews>
  <sheetFormatPr defaultRowHeight="14.5" x14ac:dyDescent="0.35"/>
  <cols>
    <col min="1" max="1" width="80.1796875" customWidth="1"/>
    <col min="2" max="2" width="11.54296875" bestFit="1" customWidth="1"/>
  </cols>
  <sheetData>
    <row r="1" spans="1:32" x14ac:dyDescent="0.3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US_ContributionTestResults!B2</f>
        <v>DisabledPolicyGroup=None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35">
      <c r="A3" t="str">
        <f>US_ContributionTestResults!B3</f>
        <v>DisabledPolicyGroup=Passenger Car ZEV Sales Standard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35">
      <c r="A4" t="str">
        <f>US_ContributionTestResults!B4</f>
        <v>DisabledPolicyGroup=California HDV Rules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35">
      <c r="A5" t="str">
        <f>US_ContributionTestResults!B5</f>
        <v>DisabledPolicyGroup=Power Sector Coal Regs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35">
      <c r="A6" t="str">
        <f>US_ContributionTestResults!B6</f>
        <v>DisabledPolicyGroup=Power Sector Gas Regs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35">
      <c r="A7" t="str">
        <f>US_ContributionTestResults!B7</f>
        <v xml:space="preserve">DisabledPolicyGroup=EV Charger Deployment 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35">
      <c r="A8" t="str">
        <f>US_ContributionTestResults!B8</f>
        <v>DisabledPolicyGroup=Grid Flexibility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35">
      <c r="A9" t="str">
        <f>US_ContributionTestResults!B9</f>
        <v>DisabledPolicyGroup=Afforestation and Reforestation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35">
      <c r="A10" t="str">
        <f>US_ContributionTestResults!B10</f>
        <v>DisabledPolicyGroup=Cement Clinker Substitution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35">
      <c r="A11" t="str">
        <f>US_ContributionTestResults!B11</f>
        <v>DisabledPolicyGroup=Cropland Measures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35">
      <c r="A12" t="str">
        <f>US_ContributionTestResults!B12</f>
        <v>DisabledPolicyGroup=F-Gas Policies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35">
      <c r="A13" t="str">
        <f>US_ContributionTestResults!B13</f>
        <v>DisabledPolicyGroup=Hydrogen Electrolysis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35">
      <c r="A14" t="str">
        <f>US_ContributionTestResults!B14</f>
        <v>DisabledPolicyGroup=Forest Management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35">
      <c r="A15" t="str">
        <f>US_ContributionTestResults!B15</f>
        <v>DisabledPolicyGroup=Industrial Fuel Switching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35">
      <c r="A16" t="str">
        <f>US_ContributionTestResults!B16</f>
        <v>DisabledPolicyGroup=Livestock Measures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35">
      <c r="A17" t="str">
        <f>US_ContributionTestResults!B17</f>
        <v>DisabledPolicyGroup=Methane Capture and Destruction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35">
      <c r="A18" t="str">
        <f>US_ContributionTestResults!B18</f>
        <v>DisabledPolicyGroup=Building Electrification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35">
      <c r="A19" t="str">
        <f>US_ContributionTestResults!B19</f>
        <v>DisabledPolicyGroup=Industrial CCS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35">
      <c r="A20" t="str">
        <f>US_ContributionTestResults!B20</f>
        <v>DisabledPolicyGroup=Electricity PTC/ITC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35">
      <c r="A21" t="str">
        <f>US_ContributionTestResults!B21</f>
        <v>DisabledPolicyGroup=Passenger Mode Shifting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35">
      <c r="A22" t="str">
        <f>US_ContributionTestResults!B22</f>
        <v>DisabledPolicyGroup=Freight Logistics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35">
      <c r="A23" t="str">
        <f>US_ContributionTestResults!B23</f>
        <v>DisabledPolicyGroup=Reduction in Industry Product Demand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35">
      <c r="A24" t="str">
        <f>US_ContributionTestResults!B24</f>
        <v>DisabledPolicyGroup=Fuel Economy Standards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35">
      <c r="A25" t="str">
        <f>US_ContributionTestResults!B25</f>
        <v>DisabledPolicyGroup=Industrial Energy Efficiency Standards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35">
      <c r="A26" t="str">
        <f>US_ContributionTestResults!B26</f>
        <v>DisabledPolicyGroup=Building Codes and Appliance Standards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35">
      <c r="A27" t="str">
        <f>US_ContributionTestResults!B27</f>
        <v>DisabledPolicyGroup=100% Clean Electricity Standard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35">
      <c r="A28" t="str">
        <f>US_ContributionTestResults!B28</f>
        <v>DisabledPolicyGroup=Building Retrofitting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35">
      <c r="A29" t="str">
        <f>US_ContributionTestResults!B29</f>
        <v>DisabledPolicyGroup=Subsidy for Elec Production - Nuclear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35">
      <c r="A30" t="str">
        <f>US_ContributionTestResults!B30</f>
        <v>DisabledPolicyGroup=All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sheetPr>
    <tabColor theme="7" tint="0.39997558519241921"/>
  </sheetPr>
  <dimension ref="A1:AE34"/>
  <sheetViews>
    <sheetView zoomScale="90" zoomScaleNormal="90" workbookViewId="0">
      <selection activeCell="H2" sqref="H2"/>
    </sheetView>
  </sheetViews>
  <sheetFormatPr defaultColWidth="10.453125" defaultRowHeight="14.5" x14ac:dyDescent="0.35"/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381</v>
      </c>
      <c r="C2" t="s">
        <v>384</v>
      </c>
      <c r="D2" t="s">
        <v>386</v>
      </c>
      <c r="E2" t="s">
        <v>388</v>
      </c>
      <c r="F2" t="s">
        <v>390</v>
      </c>
      <c r="G2" t="s">
        <v>391</v>
      </c>
      <c r="H2" t="s">
        <v>393</v>
      </c>
      <c r="I2" t="s">
        <v>395</v>
      </c>
      <c r="J2" t="s">
        <v>397</v>
      </c>
      <c r="K2" t="s">
        <v>399</v>
      </c>
      <c r="L2" t="s">
        <v>401</v>
      </c>
      <c r="M2" t="s">
        <v>403</v>
      </c>
      <c r="N2" t="s">
        <v>405</v>
      </c>
      <c r="O2" t="s">
        <v>407</v>
      </c>
      <c r="P2" t="s">
        <v>409</v>
      </c>
      <c r="Q2" t="s">
        <v>411</v>
      </c>
      <c r="R2" t="s">
        <v>413</v>
      </c>
      <c r="S2" t="s">
        <v>415</v>
      </c>
      <c r="T2" t="s">
        <v>417</v>
      </c>
      <c r="U2" t="s">
        <v>419</v>
      </c>
      <c r="V2" t="s">
        <v>421</v>
      </c>
      <c r="W2" t="s">
        <v>423</v>
      </c>
      <c r="X2" t="s">
        <v>425</v>
      </c>
      <c r="Y2" t="s">
        <v>427</v>
      </c>
      <c r="Z2" t="s">
        <v>429</v>
      </c>
      <c r="AA2" t="s">
        <v>431</v>
      </c>
      <c r="AB2" t="s">
        <v>433</v>
      </c>
      <c r="AC2" t="s">
        <v>435</v>
      </c>
      <c r="AD2" t="s">
        <v>437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0</v>
      </c>
      <c r="C4" s="9">
        <v>56</v>
      </c>
      <c r="D4" s="9">
        <v>2224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16778</v>
      </c>
      <c r="U4" s="9">
        <v>27730</v>
      </c>
      <c r="V4" s="9">
        <v>-415</v>
      </c>
      <c r="W4" s="9">
        <v>-2340</v>
      </c>
      <c r="X4" s="9">
        <v>533</v>
      </c>
      <c r="Y4" s="9">
        <v>531</v>
      </c>
      <c r="Z4" s="9">
        <v>19903</v>
      </c>
      <c r="AA4" s="9">
        <v>146</v>
      </c>
      <c r="AB4" s="9">
        <v>203484</v>
      </c>
      <c r="AC4" s="9">
        <v>22007</v>
      </c>
      <c r="AD4" s="9">
        <v>532606</v>
      </c>
      <c r="AE4" s="9">
        <v>1038651</v>
      </c>
    </row>
    <row r="5" spans="1:31" x14ac:dyDescent="0.35">
      <c r="A5" s="8" t="s">
        <v>442</v>
      </c>
      <c r="B5" s="9">
        <v>0</v>
      </c>
      <c r="C5" s="9">
        <v>1752</v>
      </c>
      <c r="D5" s="9">
        <v>6254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18644</v>
      </c>
      <c r="U5" s="9">
        <v>65444</v>
      </c>
      <c r="V5" s="9">
        <v>-1068</v>
      </c>
      <c r="W5" s="9">
        <v>-6058</v>
      </c>
      <c r="X5" s="9">
        <v>1483</v>
      </c>
      <c r="Y5" s="9">
        <v>-7878</v>
      </c>
      <c r="Z5" s="9">
        <v>21398</v>
      </c>
      <c r="AA5" s="9">
        <v>-239</v>
      </c>
      <c r="AB5" s="9">
        <v>301174</v>
      </c>
      <c r="AC5" s="9">
        <v>-24317</v>
      </c>
      <c r="AD5" s="9">
        <v>979193</v>
      </c>
      <c r="AE5" s="9">
        <v>1781660</v>
      </c>
    </row>
    <row r="6" spans="1:31" x14ac:dyDescent="0.35">
      <c r="A6" s="8" t="s">
        <v>443</v>
      </c>
      <c r="B6" s="9">
        <v>0</v>
      </c>
      <c r="C6" s="9">
        <v>12540</v>
      </c>
      <c r="D6" s="9">
        <v>11350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22160</v>
      </c>
      <c r="U6" s="9">
        <v>107380</v>
      </c>
      <c r="V6" s="9">
        <v>-1900</v>
      </c>
      <c r="W6" s="9">
        <v>-10210</v>
      </c>
      <c r="X6" s="9">
        <v>2570</v>
      </c>
      <c r="Y6" s="9">
        <v>-14510</v>
      </c>
      <c r="Z6" s="9">
        <v>13720</v>
      </c>
      <c r="AA6" s="9">
        <v>-760</v>
      </c>
      <c r="AB6" s="9">
        <v>339990</v>
      </c>
      <c r="AC6" s="9">
        <v>-67130</v>
      </c>
      <c r="AD6" s="9">
        <v>1326130</v>
      </c>
      <c r="AE6" s="9">
        <v>2362129</v>
      </c>
    </row>
    <row r="7" spans="1:31" x14ac:dyDescent="0.35">
      <c r="A7" s="8" t="s">
        <v>444</v>
      </c>
      <c r="B7" s="9">
        <v>0</v>
      </c>
      <c r="C7" s="9">
        <v>27250</v>
      </c>
      <c r="D7" s="9">
        <v>23420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22010</v>
      </c>
      <c r="U7" s="9">
        <v>150900</v>
      </c>
      <c r="V7" s="9">
        <v>-2920</v>
      </c>
      <c r="W7" s="9">
        <v>-14430</v>
      </c>
      <c r="X7" s="9">
        <v>3580</v>
      </c>
      <c r="Y7" s="9">
        <v>-21750</v>
      </c>
      <c r="Z7" s="9">
        <v>3980</v>
      </c>
      <c r="AA7" s="9">
        <v>-1260</v>
      </c>
      <c r="AB7" s="9">
        <v>353820</v>
      </c>
      <c r="AC7" s="9">
        <v>-77400</v>
      </c>
      <c r="AD7" s="9">
        <v>1601710</v>
      </c>
      <c r="AE7" s="9">
        <v>2897120</v>
      </c>
    </row>
    <row r="8" spans="1:31" x14ac:dyDescent="0.35">
      <c r="A8" s="8" t="s">
        <v>445</v>
      </c>
      <c r="B8" s="9">
        <v>0</v>
      </c>
      <c r="C8" s="9">
        <v>51310</v>
      </c>
      <c r="D8" s="9">
        <v>35290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41450</v>
      </c>
      <c r="U8" s="9">
        <v>193990</v>
      </c>
      <c r="V8" s="9">
        <v>-4060</v>
      </c>
      <c r="W8" s="9">
        <v>-19090</v>
      </c>
      <c r="X8" s="9">
        <v>4640</v>
      </c>
      <c r="Y8" s="9">
        <v>-30860</v>
      </c>
      <c r="Z8" s="9">
        <v>-6640</v>
      </c>
      <c r="AA8" s="9">
        <v>-1610</v>
      </c>
      <c r="AB8" s="9">
        <v>353540</v>
      </c>
      <c r="AC8" s="9">
        <v>-128350</v>
      </c>
      <c r="AD8" s="9">
        <v>1906760</v>
      </c>
      <c r="AE8" s="9">
        <v>3445010</v>
      </c>
    </row>
    <row r="9" spans="1:31" x14ac:dyDescent="0.35">
      <c r="A9" s="8" t="s">
        <v>446</v>
      </c>
      <c r="B9" s="9">
        <v>0</v>
      </c>
      <c r="C9" s="9">
        <v>88050</v>
      </c>
      <c r="D9" s="9">
        <v>48740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74160</v>
      </c>
      <c r="U9" s="9">
        <v>236280</v>
      </c>
      <c r="V9" s="9">
        <v>-5320</v>
      </c>
      <c r="W9" s="9">
        <v>-23850</v>
      </c>
      <c r="X9" s="9">
        <v>210</v>
      </c>
      <c r="Y9" s="9">
        <v>-40200</v>
      </c>
      <c r="Z9" s="9">
        <v>-16180</v>
      </c>
      <c r="AA9" s="9">
        <v>-1650</v>
      </c>
      <c r="AB9" s="9">
        <v>348800</v>
      </c>
      <c r="AC9" s="9">
        <v>-186170</v>
      </c>
      <c r="AD9" s="9">
        <v>2211120</v>
      </c>
      <c r="AE9" s="9">
        <v>4026060</v>
      </c>
    </row>
    <row r="10" spans="1:31" x14ac:dyDescent="0.35">
      <c r="A10" s="8" t="s">
        <v>447</v>
      </c>
      <c r="B10" s="9">
        <v>0</v>
      </c>
      <c r="C10" s="9">
        <v>123430</v>
      </c>
      <c r="D10" s="9">
        <v>65540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94730</v>
      </c>
      <c r="U10" s="9">
        <v>278420</v>
      </c>
      <c r="V10" s="9">
        <v>-6740</v>
      </c>
      <c r="W10" s="9">
        <v>-28610</v>
      </c>
      <c r="X10" s="9">
        <v>10</v>
      </c>
      <c r="Y10" s="9">
        <v>-50050</v>
      </c>
      <c r="Z10" s="9">
        <v>-30740</v>
      </c>
      <c r="AA10" s="9">
        <v>-1380</v>
      </c>
      <c r="AB10" s="9">
        <v>342750</v>
      </c>
      <c r="AC10" s="9">
        <v>-253670</v>
      </c>
      <c r="AD10" s="9">
        <v>2491790</v>
      </c>
      <c r="AE10" s="9">
        <v>4477610</v>
      </c>
    </row>
    <row r="11" spans="1:31" x14ac:dyDescent="0.35">
      <c r="A11" s="8" t="s">
        <v>448</v>
      </c>
      <c r="B11" s="9">
        <v>0</v>
      </c>
      <c r="C11" s="9">
        <v>174390</v>
      </c>
      <c r="D11" s="9">
        <v>86690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113240</v>
      </c>
      <c r="U11" s="9">
        <v>317170</v>
      </c>
      <c r="V11" s="9">
        <v>-8270</v>
      </c>
      <c r="W11" s="9">
        <v>-33530</v>
      </c>
      <c r="X11" s="9">
        <v>5610</v>
      </c>
      <c r="Y11" s="9">
        <v>-64280</v>
      </c>
      <c r="Z11" s="9">
        <v>-51510</v>
      </c>
      <c r="AA11" s="9">
        <v>1910</v>
      </c>
      <c r="AB11" s="9">
        <v>336180</v>
      </c>
      <c r="AC11" s="9">
        <v>-325300</v>
      </c>
      <c r="AD11" s="9">
        <v>2771080</v>
      </c>
      <c r="AE11" s="9">
        <v>4928240</v>
      </c>
    </row>
    <row r="12" spans="1:31" x14ac:dyDescent="0.35">
      <c r="A12" s="8" t="s">
        <v>449</v>
      </c>
      <c r="B12" s="9">
        <v>0</v>
      </c>
      <c r="C12" s="9">
        <v>209710</v>
      </c>
      <c r="D12" s="9">
        <v>106150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129960</v>
      </c>
      <c r="U12" s="9">
        <v>354580</v>
      </c>
      <c r="V12" s="9">
        <v>-9890</v>
      </c>
      <c r="W12" s="9">
        <v>-38160</v>
      </c>
      <c r="X12" s="9">
        <v>15620</v>
      </c>
      <c r="Y12" s="9">
        <v>-72650</v>
      </c>
      <c r="Z12" s="9">
        <v>-55630</v>
      </c>
      <c r="AA12" s="9">
        <v>11370</v>
      </c>
      <c r="AB12" s="9">
        <v>330810</v>
      </c>
      <c r="AC12" s="9">
        <v>-288050</v>
      </c>
      <c r="AD12" s="9">
        <v>3065310</v>
      </c>
      <c r="AE12" s="9">
        <v>5471440</v>
      </c>
    </row>
    <row r="13" spans="1:31" x14ac:dyDescent="0.35">
      <c r="A13" s="8" t="s">
        <v>450</v>
      </c>
      <c r="B13" s="9">
        <v>0</v>
      </c>
      <c r="C13" s="9">
        <v>227020</v>
      </c>
      <c r="D13" s="9">
        <v>124690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116780</v>
      </c>
      <c r="U13" s="9">
        <v>394030</v>
      </c>
      <c r="V13" s="9">
        <v>-11670</v>
      </c>
      <c r="W13" s="9">
        <v>-42640</v>
      </c>
      <c r="X13" s="9">
        <v>29490</v>
      </c>
      <c r="Y13" s="9">
        <v>-78310</v>
      </c>
      <c r="Z13" s="9">
        <v>-51390</v>
      </c>
      <c r="AA13" s="9">
        <v>57060</v>
      </c>
      <c r="AB13" s="9">
        <v>326730</v>
      </c>
      <c r="AC13" s="9">
        <v>-233890</v>
      </c>
      <c r="AD13" s="9">
        <v>3401470</v>
      </c>
      <c r="AE13" s="9">
        <v>6066600</v>
      </c>
    </row>
    <row r="14" spans="1:31" x14ac:dyDescent="0.35">
      <c r="A14" s="8" t="s">
        <v>451</v>
      </c>
      <c r="B14" s="9">
        <v>0</v>
      </c>
      <c r="C14" s="9">
        <v>243810</v>
      </c>
      <c r="D14" s="9">
        <v>146370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110460</v>
      </c>
      <c r="U14" s="9">
        <v>429650</v>
      </c>
      <c r="V14" s="9">
        <v>-13630</v>
      </c>
      <c r="W14" s="9">
        <v>-47350</v>
      </c>
      <c r="X14" s="9">
        <v>43040</v>
      </c>
      <c r="Y14" s="9">
        <v>-89450</v>
      </c>
      <c r="Z14" s="9">
        <v>-56780</v>
      </c>
      <c r="AA14" s="9">
        <v>130400</v>
      </c>
      <c r="AB14" s="9">
        <v>322620</v>
      </c>
      <c r="AC14" s="9">
        <v>-160720</v>
      </c>
      <c r="AD14" s="9">
        <v>3695570</v>
      </c>
      <c r="AE14" s="9">
        <v>6703940</v>
      </c>
    </row>
    <row r="15" spans="1:31" x14ac:dyDescent="0.35">
      <c r="A15" s="8" t="s">
        <v>452</v>
      </c>
      <c r="B15" s="9">
        <v>0</v>
      </c>
      <c r="C15" s="9">
        <v>269320</v>
      </c>
      <c r="D15" s="9">
        <v>167570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110950</v>
      </c>
      <c r="U15" s="9">
        <v>460160</v>
      </c>
      <c r="V15" s="9">
        <v>-15660</v>
      </c>
      <c r="W15" s="9">
        <v>-51990</v>
      </c>
      <c r="X15" s="9">
        <v>56260</v>
      </c>
      <c r="Y15" s="9">
        <v>-102710</v>
      </c>
      <c r="Z15" s="9">
        <v>-62490</v>
      </c>
      <c r="AA15" s="9">
        <v>204000</v>
      </c>
      <c r="AB15" s="9">
        <v>318360</v>
      </c>
      <c r="AC15" s="9">
        <v>-100800</v>
      </c>
      <c r="AD15" s="9">
        <v>3986420</v>
      </c>
      <c r="AE15" s="9">
        <v>7318280</v>
      </c>
    </row>
    <row r="16" spans="1:31" x14ac:dyDescent="0.35">
      <c r="A16" s="8" t="s">
        <v>453</v>
      </c>
      <c r="B16" s="9">
        <v>0</v>
      </c>
      <c r="C16" s="9">
        <v>300630</v>
      </c>
      <c r="D16" s="9">
        <v>188800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117900</v>
      </c>
      <c r="U16" s="9">
        <v>488060</v>
      </c>
      <c r="V16" s="9">
        <v>-17860</v>
      </c>
      <c r="W16" s="9">
        <v>-56580</v>
      </c>
      <c r="X16" s="9">
        <v>67990</v>
      </c>
      <c r="Y16" s="9">
        <v>-118090</v>
      </c>
      <c r="Z16" s="9">
        <v>-72000</v>
      </c>
      <c r="AA16" s="9">
        <v>274640</v>
      </c>
      <c r="AB16" s="9">
        <v>314330</v>
      </c>
      <c r="AC16" s="9">
        <v>-49720</v>
      </c>
      <c r="AD16" s="9">
        <v>4278360</v>
      </c>
      <c r="AE16" s="9">
        <v>7941300</v>
      </c>
    </row>
    <row r="17" spans="1:31" x14ac:dyDescent="0.35">
      <c r="A17" s="8" t="s">
        <v>454</v>
      </c>
      <c r="B17" s="9">
        <v>0</v>
      </c>
      <c r="C17" s="9">
        <v>336290</v>
      </c>
      <c r="D17" s="9">
        <v>207430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189300</v>
      </c>
      <c r="U17" s="9">
        <v>510590</v>
      </c>
      <c r="V17" s="9">
        <v>-20100</v>
      </c>
      <c r="W17" s="9">
        <v>-61060</v>
      </c>
      <c r="X17" s="9">
        <v>77590</v>
      </c>
      <c r="Y17" s="9">
        <v>-135490</v>
      </c>
      <c r="Z17" s="9">
        <v>-89690</v>
      </c>
      <c r="AA17" s="9">
        <v>402960</v>
      </c>
      <c r="AB17" s="9">
        <v>310580</v>
      </c>
      <c r="AC17" s="9">
        <v>57950</v>
      </c>
      <c r="AD17" s="9">
        <v>4623440</v>
      </c>
      <c r="AE17" s="9">
        <v>8828600</v>
      </c>
    </row>
    <row r="18" spans="1:31" x14ac:dyDescent="0.35">
      <c r="A18" s="8" t="s">
        <v>455</v>
      </c>
      <c r="B18" s="9">
        <v>0</v>
      </c>
      <c r="C18" s="9">
        <v>374810</v>
      </c>
      <c r="D18" s="9">
        <v>233430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127690</v>
      </c>
      <c r="U18" s="9">
        <v>540420</v>
      </c>
      <c r="V18" s="9">
        <v>-22460</v>
      </c>
      <c r="W18" s="9">
        <v>-65250</v>
      </c>
      <c r="X18" s="9">
        <v>83020</v>
      </c>
      <c r="Y18" s="9">
        <v>-151610</v>
      </c>
      <c r="Z18" s="9">
        <v>-96910</v>
      </c>
      <c r="AA18" s="9">
        <v>432570</v>
      </c>
      <c r="AB18" s="9">
        <v>308930</v>
      </c>
      <c r="AC18" s="9">
        <v>55600</v>
      </c>
      <c r="AD18" s="9">
        <v>4787810</v>
      </c>
      <c r="AE18" s="9">
        <v>9141210</v>
      </c>
    </row>
    <row r="19" spans="1:31" x14ac:dyDescent="0.35">
      <c r="A19" s="8" t="s">
        <v>456</v>
      </c>
      <c r="B19" s="9">
        <v>0</v>
      </c>
      <c r="C19" s="9">
        <v>387590</v>
      </c>
      <c r="D19" s="9">
        <v>252070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64860</v>
      </c>
      <c r="U19" s="9">
        <v>568010</v>
      </c>
      <c r="V19" s="9">
        <v>-24930</v>
      </c>
      <c r="W19" s="9">
        <v>-69370</v>
      </c>
      <c r="X19" s="9">
        <v>76650</v>
      </c>
      <c r="Y19" s="9">
        <v>-167460</v>
      </c>
      <c r="Z19" s="9">
        <v>-102850</v>
      </c>
      <c r="AA19" s="9">
        <v>429260</v>
      </c>
      <c r="AB19" s="9">
        <v>306910</v>
      </c>
      <c r="AC19" s="9">
        <v>74800</v>
      </c>
      <c r="AD19" s="9">
        <v>4887850</v>
      </c>
      <c r="AE19" s="9">
        <v>9300550</v>
      </c>
    </row>
    <row r="20" spans="1:31" x14ac:dyDescent="0.35">
      <c r="A20" s="8" t="s">
        <v>457</v>
      </c>
      <c r="B20" s="9">
        <v>0</v>
      </c>
      <c r="C20" s="9">
        <v>390700</v>
      </c>
      <c r="D20" s="9">
        <v>266130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21380</v>
      </c>
      <c r="U20" s="9">
        <v>596020</v>
      </c>
      <c r="V20" s="9">
        <v>-27560</v>
      </c>
      <c r="W20" s="9">
        <v>-73200</v>
      </c>
      <c r="X20" s="9">
        <v>66640</v>
      </c>
      <c r="Y20" s="9">
        <v>-182350</v>
      </c>
      <c r="Z20" s="9">
        <v>-100470</v>
      </c>
      <c r="AA20" s="9">
        <v>361110</v>
      </c>
      <c r="AB20" s="9">
        <v>305380</v>
      </c>
      <c r="AC20" s="9">
        <v>91670</v>
      </c>
      <c r="AD20" s="9">
        <v>4922020</v>
      </c>
      <c r="AE20" s="9">
        <v>9321960</v>
      </c>
    </row>
    <row r="21" spans="1:31" x14ac:dyDescent="0.35">
      <c r="A21" s="8" t="s">
        <v>458</v>
      </c>
      <c r="B21" s="9">
        <v>0</v>
      </c>
      <c r="C21" s="9">
        <v>390760</v>
      </c>
      <c r="D21" s="9">
        <v>276720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-4010</v>
      </c>
      <c r="U21" s="9">
        <v>623060</v>
      </c>
      <c r="V21" s="9">
        <v>-30190</v>
      </c>
      <c r="W21" s="9">
        <v>-76770</v>
      </c>
      <c r="X21" s="9">
        <v>55900</v>
      </c>
      <c r="Y21" s="9">
        <v>-196130</v>
      </c>
      <c r="Z21" s="9">
        <v>-98120</v>
      </c>
      <c r="AA21" s="9">
        <v>284960</v>
      </c>
      <c r="AB21" s="9">
        <v>304100</v>
      </c>
      <c r="AC21" s="9">
        <v>93800</v>
      </c>
      <c r="AD21" s="9">
        <v>4936510</v>
      </c>
      <c r="AE21" s="9">
        <v>9303710</v>
      </c>
    </row>
    <row r="22" spans="1:31" x14ac:dyDescent="0.35">
      <c r="A22" s="8" t="s">
        <v>459</v>
      </c>
      <c r="B22" s="9">
        <v>0</v>
      </c>
      <c r="C22" s="9">
        <v>388360</v>
      </c>
      <c r="D22" s="9">
        <v>282990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-31670</v>
      </c>
      <c r="U22" s="9">
        <v>650670</v>
      </c>
      <c r="V22" s="9">
        <v>-32850</v>
      </c>
      <c r="W22" s="9">
        <v>-80250</v>
      </c>
      <c r="X22" s="9">
        <v>44820</v>
      </c>
      <c r="Y22" s="9">
        <v>-208660</v>
      </c>
      <c r="Z22" s="9">
        <v>-98630</v>
      </c>
      <c r="AA22" s="9">
        <v>203640</v>
      </c>
      <c r="AB22" s="9">
        <v>302830</v>
      </c>
      <c r="AC22" s="9">
        <v>89390</v>
      </c>
      <c r="AD22" s="9">
        <v>4925790</v>
      </c>
      <c r="AE22" s="9">
        <v>9286310</v>
      </c>
    </row>
    <row r="23" spans="1:31" x14ac:dyDescent="0.35">
      <c r="A23" s="8" t="s">
        <v>460</v>
      </c>
      <c r="B23" s="9">
        <v>0</v>
      </c>
      <c r="C23" s="9">
        <v>386750</v>
      </c>
      <c r="D23" s="9">
        <v>288110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-50780</v>
      </c>
      <c r="U23" s="9">
        <v>678770</v>
      </c>
      <c r="V23" s="9">
        <v>-35640</v>
      </c>
      <c r="W23" s="9">
        <v>-83560</v>
      </c>
      <c r="X23" s="9">
        <v>34000</v>
      </c>
      <c r="Y23" s="9">
        <v>-222460</v>
      </c>
      <c r="Z23" s="9">
        <v>-101320</v>
      </c>
      <c r="AA23" s="9">
        <v>129610</v>
      </c>
      <c r="AB23" s="9">
        <v>301580</v>
      </c>
      <c r="AC23" s="9">
        <v>86640</v>
      </c>
      <c r="AD23" s="9">
        <v>4915740</v>
      </c>
      <c r="AE23" s="9">
        <v>9265930</v>
      </c>
    </row>
    <row r="24" spans="1:31" x14ac:dyDescent="0.35">
      <c r="A24" s="8" t="s">
        <v>461</v>
      </c>
      <c r="B24" s="9">
        <v>0</v>
      </c>
      <c r="C24" s="9">
        <v>387280</v>
      </c>
      <c r="D24" s="9">
        <v>293070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-60740</v>
      </c>
      <c r="U24" s="9">
        <v>707410</v>
      </c>
      <c r="V24" s="9">
        <v>-38540</v>
      </c>
      <c r="W24" s="9">
        <v>-87100</v>
      </c>
      <c r="X24" s="9">
        <v>24060</v>
      </c>
      <c r="Y24" s="9">
        <v>-238620</v>
      </c>
      <c r="Z24" s="9">
        <v>-103950</v>
      </c>
      <c r="AA24" s="9">
        <v>67640</v>
      </c>
      <c r="AB24" s="9">
        <v>300760</v>
      </c>
      <c r="AC24" s="9">
        <v>83370</v>
      </c>
      <c r="AD24" s="9">
        <v>4916570</v>
      </c>
      <c r="AE24" s="9">
        <v>9263670</v>
      </c>
    </row>
    <row r="25" spans="1:31" x14ac:dyDescent="0.35">
      <c r="A25" s="8" t="s">
        <v>462</v>
      </c>
      <c r="B25" s="9">
        <v>0</v>
      </c>
      <c r="C25" s="9">
        <v>388060</v>
      </c>
      <c r="D25" s="9">
        <v>297660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-65230</v>
      </c>
      <c r="U25" s="9">
        <v>736780</v>
      </c>
      <c r="V25" s="9">
        <v>-41550</v>
      </c>
      <c r="W25" s="9">
        <v>-90490</v>
      </c>
      <c r="X25" s="9">
        <v>14850</v>
      </c>
      <c r="Y25" s="9">
        <v>-255940</v>
      </c>
      <c r="Z25" s="9">
        <v>-107000</v>
      </c>
      <c r="AA25" s="9">
        <v>15570</v>
      </c>
      <c r="AB25" s="9">
        <v>300100</v>
      </c>
      <c r="AC25" s="9">
        <v>80150</v>
      </c>
      <c r="AD25" s="9">
        <v>4921310</v>
      </c>
      <c r="AE25" s="9">
        <v>9255820</v>
      </c>
    </row>
    <row r="26" spans="1:31" x14ac:dyDescent="0.35">
      <c r="A26" s="8" t="s">
        <v>463</v>
      </c>
      <c r="B26" s="9">
        <v>0</v>
      </c>
      <c r="C26" s="9">
        <v>391620</v>
      </c>
      <c r="D26" s="9">
        <v>302220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-66340</v>
      </c>
      <c r="U26" s="9">
        <v>767190</v>
      </c>
      <c r="V26" s="9">
        <v>-44700</v>
      </c>
      <c r="W26" s="9">
        <v>-93990</v>
      </c>
      <c r="X26" s="9">
        <v>6960</v>
      </c>
      <c r="Y26" s="9">
        <v>-274880</v>
      </c>
      <c r="Z26" s="9">
        <v>-110760</v>
      </c>
      <c r="AA26" s="9">
        <v>-27490</v>
      </c>
      <c r="AB26" s="9">
        <v>299340</v>
      </c>
      <c r="AC26" s="9">
        <v>97870</v>
      </c>
      <c r="AD26" s="9">
        <v>4935850</v>
      </c>
      <c r="AE26" s="9">
        <v>9275980</v>
      </c>
    </row>
    <row r="27" spans="1:31" x14ac:dyDescent="0.35">
      <c r="A27" s="8" t="s">
        <v>464</v>
      </c>
      <c r="B27" s="9">
        <v>0</v>
      </c>
      <c r="C27" s="9">
        <v>395130</v>
      </c>
      <c r="D27" s="9">
        <v>304720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-66330</v>
      </c>
      <c r="U27" s="9">
        <v>797860</v>
      </c>
      <c r="V27" s="9">
        <v>-47950</v>
      </c>
      <c r="W27" s="9">
        <v>-97600</v>
      </c>
      <c r="X27" s="9">
        <v>-250</v>
      </c>
      <c r="Y27" s="9">
        <v>-295530</v>
      </c>
      <c r="Z27" s="9">
        <v>-115280</v>
      </c>
      <c r="AA27" s="9">
        <v>-64530</v>
      </c>
      <c r="AB27" s="9">
        <v>294870</v>
      </c>
      <c r="AC27" s="9">
        <v>131090</v>
      </c>
      <c r="AD27" s="9">
        <v>4951260</v>
      </c>
      <c r="AE27" s="9">
        <v>9278690</v>
      </c>
    </row>
    <row r="28" spans="1:31" x14ac:dyDescent="0.35">
      <c r="A28" s="8" t="s">
        <v>465</v>
      </c>
      <c r="B28" s="9">
        <v>0</v>
      </c>
      <c r="C28" s="9">
        <v>396620</v>
      </c>
      <c r="D28" s="9">
        <v>302610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-66540</v>
      </c>
      <c r="U28" s="9">
        <v>829710</v>
      </c>
      <c r="V28" s="9">
        <v>-51290</v>
      </c>
      <c r="W28" s="9">
        <v>-101060</v>
      </c>
      <c r="X28" s="9">
        <v>-6580</v>
      </c>
      <c r="Y28" s="9">
        <v>-317010</v>
      </c>
      <c r="Z28" s="9">
        <v>-117070</v>
      </c>
      <c r="AA28" s="9">
        <v>-94610</v>
      </c>
      <c r="AB28" s="9">
        <v>290920</v>
      </c>
      <c r="AC28" s="9">
        <v>103790</v>
      </c>
      <c r="AD28" s="9">
        <v>4965640</v>
      </c>
      <c r="AE28" s="9">
        <v>9205550</v>
      </c>
    </row>
    <row r="29" spans="1:31" x14ac:dyDescent="0.35">
      <c r="A29" s="8" t="s">
        <v>466</v>
      </c>
      <c r="B29" s="9">
        <v>0</v>
      </c>
      <c r="C29" s="9">
        <v>396010</v>
      </c>
      <c r="D29" s="9">
        <v>295730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-67670</v>
      </c>
      <c r="U29" s="9">
        <v>863730</v>
      </c>
      <c r="V29" s="9">
        <v>-54470</v>
      </c>
      <c r="W29" s="9">
        <v>-104320</v>
      </c>
      <c r="X29" s="9">
        <v>-10950</v>
      </c>
      <c r="Y29" s="9">
        <v>-334620</v>
      </c>
      <c r="Z29" s="9">
        <v>-111780</v>
      </c>
      <c r="AA29" s="9">
        <v>-119950</v>
      </c>
      <c r="AB29" s="9">
        <v>288100</v>
      </c>
      <c r="AC29" s="9">
        <v>98120</v>
      </c>
      <c r="AD29" s="9">
        <v>4979970</v>
      </c>
      <c r="AE29" s="9">
        <v>9166750</v>
      </c>
    </row>
    <row r="30" spans="1:31" x14ac:dyDescent="0.35">
      <c r="A30" s="8" t="s">
        <v>467</v>
      </c>
      <c r="B30" s="9">
        <v>0</v>
      </c>
      <c r="C30" s="9">
        <v>391490</v>
      </c>
      <c r="D30" s="9">
        <v>285750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-68830</v>
      </c>
      <c r="U30" s="9">
        <v>898840</v>
      </c>
      <c r="V30" s="9">
        <v>-57550</v>
      </c>
      <c r="W30" s="9">
        <v>-107400</v>
      </c>
      <c r="X30" s="9">
        <v>-13640</v>
      </c>
      <c r="Y30" s="9">
        <v>-350580</v>
      </c>
      <c r="Z30" s="9">
        <v>-98210</v>
      </c>
      <c r="AA30" s="9">
        <v>-141090</v>
      </c>
      <c r="AB30" s="9">
        <v>286160</v>
      </c>
      <c r="AC30" s="9">
        <v>98840</v>
      </c>
      <c r="AD30" s="9">
        <v>4999600</v>
      </c>
      <c r="AE30" s="9">
        <v>9148740</v>
      </c>
    </row>
    <row r="31" spans="1:31" x14ac:dyDescent="0.35">
      <c r="A31" s="8" t="s">
        <v>468</v>
      </c>
      <c r="B31" s="9">
        <v>0</v>
      </c>
      <c r="C31" s="9">
        <v>382260</v>
      </c>
      <c r="D31" s="9">
        <v>273990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-70140</v>
      </c>
      <c r="U31" s="9">
        <v>934980</v>
      </c>
      <c r="V31" s="9">
        <v>-60540</v>
      </c>
      <c r="W31" s="9">
        <v>-110660</v>
      </c>
      <c r="X31" s="9">
        <v>-14970</v>
      </c>
      <c r="Y31" s="9">
        <v>-365710</v>
      </c>
      <c r="Z31" s="9">
        <v>-80530</v>
      </c>
      <c r="AA31" s="9">
        <v>-157610</v>
      </c>
      <c r="AB31" s="9">
        <v>285090</v>
      </c>
      <c r="AC31" s="9">
        <v>103240</v>
      </c>
      <c r="AD31" s="9">
        <v>5023960</v>
      </c>
      <c r="AE31" s="9">
        <v>9148930</v>
      </c>
    </row>
    <row r="32" spans="1:31" x14ac:dyDescent="0.35">
      <c r="A32" s="8" t="s">
        <v>469</v>
      </c>
      <c r="B32" s="9">
        <v>0</v>
      </c>
      <c r="C32" s="9">
        <v>371720</v>
      </c>
      <c r="D32" s="9">
        <v>261190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-71100</v>
      </c>
      <c r="U32" s="9">
        <v>971790</v>
      </c>
      <c r="V32" s="9">
        <v>-63480</v>
      </c>
      <c r="W32" s="9">
        <v>-113840</v>
      </c>
      <c r="X32" s="9">
        <v>-15760</v>
      </c>
      <c r="Y32" s="9">
        <v>-382420</v>
      </c>
      <c r="Z32" s="9">
        <v>-62090</v>
      </c>
      <c r="AA32" s="9">
        <v>-169840</v>
      </c>
      <c r="AB32" s="9">
        <v>284750</v>
      </c>
      <c r="AC32" s="9">
        <v>85520</v>
      </c>
      <c r="AD32" s="9">
        <v>5065990</v>
      </c>
      <c r="AE32" s="9">
        <v>9165770</v>
      </c>
    </row>
    <row r="33" spans="1:31" x14ac:dyDescent="0.35">
      <c r="A33" s="8" t="s">
        <v>470</v>
      </c>
      <c r="B33" s="9">
        <v>0</v>
      </c>
      <c r="C33" s="9">
        <v>361120</v>
      </c>
      <c r="D33" s="9">
        <v>248950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-71900</v>
      </c>
      <c r="U33" s="9">
        <v>1008280</v>
      </c>
      <c r="V33" s="9">
        <v>-66400</v>
      </c>
      <c r="W33" s="9">
        <v>-117230</v>
      </c>
      <c r="X33" s="9">
        <v>-16160</v>
      </c>
      <c r="Y33" s="9">
        <v>-402170</v>
      </c>
      <c r="Z33" s="9">
        <v>-44810</v>
      </c>
      <c r="AA33" s="9">
        <v>-179280</v>
      </c>
      <c r="AB33" s="9">
        <v>284470</v>
      </c>
      <c r="AC33" s="9">
        <v>78410</v>
      </c>
      <c r="AD33" s="9">
        <v>5127290</v>
      </c>
      <c r="AE33" s="9">
        <v>9227820</v>
      </c>
    </row>
    <row r="34" spans="1:31" x14ac:dyDescent="0.3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NEG</v>
      </c>
      <c r="U34" s="10" t="str">
        <f t="shared" si="0"/>
        <v>POS</v>
      </c>
      <c r="V34" s="10" t="str">
        <f t="shared" si="0"/>
        <v>NEG</v>
      </c>
      <c r="W34" s="10" t="str">
        <f t="shared" si="0"/>
        <v>NEG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POS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sheetPr>
    <tabColor theme="3" tint="0.39997558519241921"/>
  </sheetPr>
  <dimension ref="A1:AH30"/>
  <sheetViews>
    <sheetView zoomScale="110" zoomScaleNormal="110" workbookViewId="0">
      <selection activeCell="B1" sqref="B1"/>
    </sheetView>
  </sheetViews>
  <sheetFormatPr defaultRowHeight="14.5" x14ac:dyDescent="0.35"/>
  <cols>
    <col min="1" max="1" width="35.7265625" customWidth="1"/>
    <col min="2" max="2" width="51.7265625" customWidth="1"/>
    <col min="3" max="3" width="70.5429687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1657</v>
      </c>
      <c r="F2">
        <v>4556</v>
      </c>
      <c r="G2">
        <v>5697</v>
      </c>
      <c r="H2">
        <v>6826</v>
      </c>
      <c r="I2">
        <v>8443</v>
      </c>
      <c r="J2">
        <v>9830</v>
      </c>
      <c r="K2">
        <v>11013</v>
      </c>
      <c r="L2">
        <v>12294</v>
      </c>
      <c r="M2">
        <v>13318</v>
      </c>
      <c r="N2">
        <v>14452</v>
      </c>
      <c r="O2">
        <v>15960</v>
      </c>
      <c r="P2">
        <v>16449</v>
      </c>
      <c r="Q2">
        <v>17614</v>
      </c>
      <c r="R2">
        <v>18863</v>
      </c>
      <c r="S2">
        <v>19549</v>
      </c>
      <c r="T2">
        <v>20072</v>
      </c>
      <c r="U2">
        <v>21029</v>
      </c>
      <c r="V2">
        <v>21625</v>
      </c>
      <c r="W2">
        <v>22194</v>
      </c>
      <c r="X2">
        <v>22757</v>
      </c>
      <c r="Y2">
        <v>23306</v>
      </c>
      <c r="Z2">
        <v>23939</v>
      </c>
      <c r="AA2">
        <v>24576</v>
      </c>
      <c r="AB2">
        <v>25052</v>
      </c>
      <c r="AC2">
        <v>25393</v>
      </c>
      <c r="AD2">
        <v>25912</v>
      </c>
      <c r="AE2">
        <v>26219</v>
      </c>
      <c r="AF2">
        <v>26813</v>
      </c>
      <c r="AG2">
        <v>27417</v>
      </c>
      <c r="AH2">
        <v>27987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1684</v>
      </c>
      <c r="F3">
        <v>4632</v>
      </c>
      <c r="G3">
        <v>5779</v>
      </c>
      <c r="H3">
        <v>6882</v>
      </c>
      <c r="I3">
        <v>8436</v>
      </c>
      <c r="J3">
        <v>9742</v>
      </c>
      <c r="K3">
        <v>10826</v>
      </c>
      <c r="L3">
        <v>11986</v>
      </c>
      <c r="M3">
        <v>12920</v>
      </c>
      <c r="N3">
        <v>13956</v>
      </c>
      <c r="O3">
        <v>15374</v>
      </c>
      <c r="P3">
        <v>15774</v>
      </c>
      <c r="Q3">
        <v>16814</v>
      </c>
      <c r="R3">
        <v>17949</v>
      </c>
      <c r="S3">
        <v>18544</v>
      </c>
      <c r="T3">
        <v>19030</v>
      </c>
      <c r="U3">
        <v>19961</v>
      </c>
      <c r="V3">
        <v>20543</v>
      </c>
      <c r="W3">
        <v>21113</v>
      </c>
      <c r="X3">
        <v>21662</v>
      </c>
      <c r="Y3">
        <v>22214</v>
      </c>
      <c r="Z3">
        <v>22857</v>
      </c>
      <c r="AA3">
        <v>23502</v>
      </c>
      <c r="AB3">
        <v>23995</v>
      </c>
      <c r="AC3">
        <v>24368</v>
      </c>
      <c r="AD3">
        <v>24905</v>
      </c>
      <c r="AE3">
        <v>25252</v>
      </c>
      <c r="AF3">
        <v>25891</v>
      </c>
      <c r="AG3">
        <v>26538</v>
      </c>
      <c r="AH3">
        <v>27148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1659</v>
      </c>
      <c r="F4">
        <v>4558</v>
      </c>
      <c r="G4">
        <v>5701</v>
      </c>
      <c r="H4">
        <v>6826</v>
      </c>
      <c r="I4">
        <v>8424</v>
      </c>
      <c r="J4">
        <v>9812</v>
      </c>
      <c r="K4">
        <v>10979</v>
      </c>
      <c r="L4">
        <v>12225</v>
      </c>
      <c r="M4">
        <v>13236</v>
      </c>
      <c r="N4">
        <v>14332</v>
      </c>
      <c r="O4">
        <v>15810</v>
      </c>
      <c r="P4">
        <v>16276</v>
      </c>
      <c r="Q4">
        <v>17386</v>
      </c>
      <c r="R4">
        <v>18612</v>
      </c>
      <c r="S4">
        <v>19268</v>
      </c>
      <c r="T4">
        <v>19754</v>
      </c>
      <c r="U4">
        <v>20682</v>
      </c>
      <c r="V4">
        <v>21237</v>
      </c>
      <c r="W4">
        <v>21769</v>
      </c>
      <c r="X4">
        <v>22306</v>
      </c>
      <c r="Y4">
        <v>22823</v>
      </c>
      <c r="Z4">
        <v>23419</v>
      </c>
      <c r="AA4">
        <v>24032</v>
      </c>
      <c r="AB4">
        <v>24488</v>
      </c>
      <c r="AC4">
        <v>24802</v>
      </c>
      <c r="AD4">
        <v>25297</v>
      </c>
      <c r="AE4">
        <v>25598</v>
      </c>
      <c r="AF4">
        <v>26177</v>
      </c>
      <c r="AG4">
        <v>26768</v>
      </c>
      <c r="AH4">
        <v>27344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1516</v>
      </c>
      <c r="F5">
        <v>4643</v>
      </c>
      <c r="G5">
        <v>5765</v>
      </c>
      <c r="H5">
        <v>6883</v>
      </c>
      <c r="I5">
        <v>8531</v>
      </c>
      <c r="J5">
        <v>10042</v>
      </c>
      <c r="K5">
        <v>11447</v>
      </c>
      <c r="L5">
        <v>12827</v>
      </c>
      <c r="M5">
        <v>14190</v>
      </c>
      <c r="N5">
        <v>15625</v>
      </c>
      <c r="O5">
        <v>16991</v>
      </c>
      <c r="P5">
        <v>17787</v>
      </c>
      <c r="Q5">
        <v>18538</v>
      </c>
      <c r="R5">
        <v>19663</v>
      </c>
      <c r="S5">
        <v>20330</v>
      </c>
      <c r="T5">
        <v>20740</v>
      </c>
      <c r="U5">
        <v>21580</v>
      </c>
      <c r="V5">
        <v>22090</v>
      </c>
      <c r="W5">
        <v>22586</v>
      </c>
      <c r="X5">
        <v>23090</v>
      </c>
      <c r="Y5">
        <v>23591</v>
      </c>
      <c r="Z5">
        <v>24181</v>
      </c>
      <c r="AA5">
        <v>24794</v>
      </c>
      <c r="AB5">
        <v>25241</v>
      </c>
      <c r="AC5">
        <v>25561</v>
      </c>
      <c r="AD5">
        <v>26057</v>
      </c>
      <c r="AE5">
        <v>26360</v>
      </c>
      <c r="AF5">
        <v>26939</v>
      </c>
      <c r="AG5">
        <v>27536</v>
      </c>
      <c r="AH5">
        <v>28097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1589</v>
      </c>
      <c r="F6">
        <v>4589</v>
      </c>
      <c r="G6">
        <v>5707</v>
      </c>
      <c r="H6">
        <v>6882</v>
      </c>
      <c r="I6">
        <v>8553</v>
      </c>
      <c r="J6">
        <v>9915</v>
      </c>
      <c r="K6">
        <v>11057</v>
      </c>
      <c r="L6">
        <v>12197</v>
      </c>
      <c r="M6">
        <v>13062</v>
      </c>
      <c r="N6">
        <v>14178</v>
      </c>
      <c r="O6">
        <v>15576</v>
      </c>
      <c r="P6">
        <v>15889</v>
      </c>
      <c r="Q6">
        <v>16909</v>
      </c>
      <c r="R6">
        <v>18263</v>
      </c>
      <c r="S6">
        <v>18844</v>
      </c>
      <c r="T6">
        <v>19345</v>
      </c>
      <c r="U6">
        <v>20317</v>
      </c>
      <c r="V6">
        <v>20994</v>
      </c>
      <c r="W6">
        <v>21639</v>
      </c>
      <c r="X6">
        <v>22281</v>
      </c>
      <c r="Y6">
        <v>22882</v>
      </c>
      <c r="Z6">
        <v>23568</v>
      </c>
      <c r="AA6">
        <v>24227</v>
      </c>
      <c r="AB6">
        <v>24742</v>
      </c>
      <c r="AC6">
        <v>25108</v>
      </c>
      <c r="AD6">
        <v>25639</v>
      </c>
      <c r="AE6">
        <v>25977</v>
      </c>
      <c r="AF6">
        <v>26576</v>
      </c>
      <c r="AG6">
        <v>27194</v>
      </c>
      <c r="AH6">
        <v>27767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1661</v>
      </c>
      <c r="F7">
        <v>4561</v>
      </c>
      <c r="G7">
        <v>5698</v>
      </c>
      <c r="H7">
        <v>6832</v>
      </c>
      <c r="I7">
        <v>8444</v>
      </c>
      <c r="J7">
        <v>9833</v>
      </c>
      <c r="K7">
        <v>11017</v>
      </c>
      <c r="L7">
        <v>12297</v>
      </c>
      <c r="M7">
        <v>13320</v>
      </c>
      <c r="N7">
        <v>14455</v>
      </c>
      <c r="O7">
        <v>15960</v>
      </c>
      <c r="P7">
        <v>16449</v>
      </c>
      <c r="Q7">
        <v>17614</v>
      </c>
      <c r="R7">
        <v>18863</v>
      </c>
      <c r="S7">
        <v>19549</v>
      </c>
      <c r="T7">
        <v>20072</v>
      </c>
      <c r="U7">
        <v>21029</v>
      </c>
      <c r="V7">
        <v>21625</v>
      </c>
      <c r="W7">
        <v>22194</v>
      </c>
      <c r="X7">
        <v>22757</v>
      </c>
      <c r="Y7">
        <v>23306</v>
      </c>
      <c r="Z7">
        <v>23939</v>
      </c>
      <c r="AA7">
        <v>24576</v>
      </c>
      <c r="AB7">
        <v>25052</v>
      </c>
      <c r="AC7">
        <v>25393</v>
      </c>
      <c r="AD7">
        <v>25912</v>
      </c>
      <c r="AE7">
        <v>26219</v>
      </c>
      <c r="AF7">
        <v>26813</v>
      </c>
      <c r="AG7">
        <v>27417</v>
      </c>
      <c r="AH7">
        <v>27987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1463</v>
      </c>
      <c r="F8">
        <v>2639</v>
      </c>
      <c r="G8">
        <v>4116</v>
      </c>
      <c r="H8">
        <v>5491</v>
      </c>
      <c r="I8">
        <v>7099</v>
      </c>
      <c r="J8">
        <v>8475</v>
      </c>
      <c r="K8">
        <v>9658</v>
      </c>
      <c r="L8">
        <v>10945</v>
      </c>
      <c r="M8">
        <v>11961</v>
      </c>
      <c r="N8">
        <v>13165</v>
      </c>
      <c r="O8">
        <v>14677</v>
      </c>
      <c r="P8">
        <v>15180</v>
      </c>
      <c r="Q8">
        <v>16392</v>
      </c>
      <c r="R8">
        <v>17671</v>
      </c>
      <c r="S8">
        <v>18398</v>
      </c>
      <c r="T8">
        <v>18932</v>
      </c>
      <c r="U8">
        <v>20047</v>
      </c>
      <c r="V8">
        <v>20709</v>
      </c>
      <c r="W8">
        <v>21319</v>
      </c>
      <c r="X8">
        <v>21923</v>
      </c>
      <c r="Y8">
        <v>22509</v>
      </c>
      <c r="Z8">
        <v>23175</v>
      </c>
      <c r="AA8">
        <v>23838</v>
      </c>
      <c r="AB8">
        <v>24354</v>
      </c>
      <c r="AC8">
        <v>24727</v>
      </c>
      <c r="AD8">
        <v>25257</v>
      </c>
      <c r="AE8">
        <v>25599</v>
      </c>
      <c r="AF8">
        <v>26223</v>
      </c>
      <c r="AG8">
        <v>26860</v>
      </c>
      <c r="AH8">
        <v>27470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1657</v>
      </c>
      <c r="F9">
        <v>4556</v>
      </c>
      <c r="G9">
        <v>5696</v>
      </c>
      <c r="H9">
        <v>6826</v>
      </c>
      <c r="I9">
        <v>8441</v>
      </c>
      <c r="J9">
        <v>9828</v>
      </c>
      <c r="K9">
        <v>11014</v>
      </c>
      <c r="L9">
        <v>12295</v>
      </c>
      <c r="M9">
        <v>13319</v>
      </c>
      <c r="N9">
        <v>14449</v>
      </c>
      <c r="O9">
        <v>15961</v>
      </c>
      <c r="P9">
        <v>16450</v>
      </c>
      <c r="Q9">
        <v>17611</v>
      </c>
      <c r="R9">
        <v>18864</v>
      </c>
      <c r="S9">
        <v>19550</v>
      </c>
      <c r="T9">
        <v>20072</v>
      </c>
      <c r="U9">
        <v>21028</v>
      </c>
      <c r="V9">
        <v>21624</v>
      </c>
      <c r="W9">
        <v>22194</v>
      </c>
      <c r="X9">
        <v>22759</v>
      </c>
      <c r="Y9">
        <v>23306</v>
      </c>
      <c r="Z9">
        <v>23943</v>
      </c>
      <c r="AA9">
        <v>24579</v>
      </c>
      <c r="AB9">
        <v>25051</v>
      </c>
      <c r="AC9">
        <v>25397</v>
      </c>
      <c r="AD9">
        <v>25914</v>
      </c>
      <c r="AE9">
        <v>26222</v>
      </c>
      <c r="AF9">
        <v>26814</v>
      </c>
      <c r="AG9">
        <v>27419</v>
      </c>
      <c r="AH9">
        <v>27987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1657</v>
      </c>
      <c r="F10">
        <v>4556</v>
      </c>
      <c r="G10">
        <v>5696</v>
      </c>
      <c r="H10">
        <v>6826</v>
      </c>
      <c r="I10">
        <v>8440</v>
      </c>
      <c r="J10">
        <v>9829</v>
      </c>
      <c r="K10">
        <v>11009</v>
      </c>
      <c r="L10">
        <v>12289</v>
      </c>
      <c r="M10">
        <v>13317</v>
      </c>
      <c r="N10">
        <v>14447</v>
      </c>
      <c r="O10">
        <v>15960</v>
      </c>
      <c r="P10">
        <v>16442</v>
      </c>
      <c r="Q10">
        <v>17606</v>
      </c>
      <c r="R10">
        <v>18867</v>
      </c>
      <c r="S10">
        <v>19547</v>
      </c>
      <c r="T10">
        <v>20073</v>
      </c>
      <c r="U10">
        <v>21032</v>
      </c>
      <c r="V10">
        <v>21626</v>
      </c>
      <c r="W10">
        <v>22196</v>
      </c>
      <c r="X10">
        <v>22765</v>
      </c>
      <c r="Y10">
        <v>23305</v>
      </c>
      <c r="Z10">
        <v>23943</v>
      </c>
      <c r="AA10">
        <v>24583</v>
      </c>
      <c r="AB10">
        <v>25058</v>
      </c>
      <c r="AC10">
        <v>25402</v>
      </c>
      <c r="AD10">
        <v>25919</v>
      </c>
      <c r="AE10">
        <v>26228</v>
      </c>
      <c r="AF10">
        <v>26821</v>
      </c>
      <c r="AG10">
        <v>27430</v>
      </c>
      <c r="AH10">
        <v>27994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1657</v>
      </c>
      <c r="F11">
        <v>4556</v>
      </c>
      <c r="G11">
        <v>5696</v>
      </c>
      <c r="H11">
        <v>6823</v>
      </c>
      <c r="I11">
        <v>8436</v>
      </c>
      <c r="J11">
        <v>9836</v>
      </c>
      <c r="K11">
        <v>11014</v>
      </c>
      <c r="L11">
        <v>12292</v>
      </c>
      <c r="M11">
        <v>13320</v>
      </c>
      <c r="N11">
        <v>14447</v>
      </c>
      <c r="O11">
        <v>15960</v>
      </c>
      <c r="P11">
        <v>16446</v>
      </c>
      <c r="Q11">
        <v>17612</v>
      </c>
      <c r="R11">
        <v>18863</v>
      </c>
      <c r="S11">
        <v>19549</v>
      </c>
      <c r="T11">
        <v>20076</v>
      </c>
      <c r="U11">
        <v>21029</v>
      </c>
      <c r="V11">
        <v>21622</v>
      </c>
      <c r="W11">
        <v>22190</v>
      </c>
      <c r="X11">
        <v>22756</v>
      </c>
      <c r="Y11">
        <v>23305</v>
      </c>
      <c r="Z11">
        <v>23938</v>
      </c>
      <c r="AA11">
        <v>24578</v>
      </c>
      <c r="AB11">
        <v>25048</v>
      </c>
      <c r="AC11">
        <v>25393</v>
      </c>
      <c r="AD11">
        <v>25909</v>
      </c>
      <c r="AE11">
        <v>26215</v>
      </c>
      <c r="AF11">
        <v>26810</v>
      </c>
      <c r="AG11">
        <v>27417</v>
      </c>
      <c r="AH11">
        <v>27985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1657</v>
      </c>
      <c r="F12">
        <v>4556</v>
      </c>
      <c r="G12">
        <v>5697</v>
      </c>
      <c r="H12">
        <v>6826</v>
      </c>
      <c r="I12">
        <v>8440</v>
      </c>
      <c r="J12">
        <v>9828</v>
      </c>
      <c r="K12">
        <v>11010</v>
      </c>
      <c r="L12">
        <v>12290</v>
      </c>
      <c r="M12">
        <v>13312</v>
      </c>
      <c r="N12">
        <v>14444</v>
      </c>
      <c r="O12">
        <v>15956</v>
      </c>
      <c r="P12">
        <v>16441</v>
      </c>
      <c r="Q12">
        <v>17606</v>
      </c>
      <c r="R12">
        <v>18856</v>
      </c>
      <c r="S12">
        <v>19543</v>
      </c>
      <c r="T12">
        <v>20064</v>
      </c>
      <c r="U12">
        <v>21022</v>
      </c>
      <c r="V12">
        <v>21617</v>
      </c>
      <c r="W12">
        <v>22188</v>
      </c>
      <c r="X12">
        <v>22751</v>
      </c>
      <c r="Y12">
        <v>23300</v>
      </c>
      <c r="Z12">
        <v>23934</v>
      </c>
      <c r="AA12">
        <v>24571</v>
      </c>
      <c r="AB12">
        <v>25045</v>
      </c>
      <c r="AC12">
        <v>25387</v>
      </c>
      <c r="AD12">
        <v>25903</v>
      </c>
      <c r="AE12">
        <v>26213</v>
      </c>
      <c r="AF12">
        <v>26806</v>
      </c>
      <c r="AG12">
        <v>27411</v>
      </c>
      <c r="AH12">
        <v>27981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1648</v>
      </c>
      <c r="F13">
        <v>4519</v>
      </c>
      <c r="G13">
        <v>5577</v>
      </c>
      <c r="H13">
        <v>6644</v>
      </c>
      <c r="I13">
        <v>8116</v>
      </c>
      <c r="J13">
        <v>9373</v>
      </c>
      <c r="K13">
        <v>10389</v>
      </c>
      <c r="L13">
        <v>11491</v>
      </c>
      <c r="M13">
        <v>12327</v>
      </c>
      <c r="N13">
        <v>13273</v>
      </c>
      <c r="O13">
        <v>14575</v>
      </c>
      <c r="P13">
        <v>14959</v>
      </c>
      <c r="Q13">
        <v>15847</v>
      </c>
      <c r="R13">
        <v>16929</v>
      </c>
      <c r="S13">
        <v>17465</v>
      </c>
      <c r="T13">
        <v>17827</v>
      </c>
      <c r="U13">
        <v>18529</v>
      </c>
      <c r="V13">
        <v>18900</v>
      </c>
      <c r="W13">
        <v>19244</v>
      </c>
      <c r="X13">
        <v>19613</v>
      </c>
      <c r="Y13">
        <v>19948</v>
      </c>
      <c r="Z13">
        <v>20369</v>
      </c>
      <c r="AA13">
        <v>20793</v>
      </c>
      <c r="AB13">
        <v>21071</v>
      </c>
      <c r="AC13">
        <v>21227</v>
      </c>
      <c r="AD13">
        <v>21529</v>
      </c>
      <c r="AE13">
        <v>21669</v>
      </c>
      <c r="AF13">
        <v>22057</v>
      </c>
      <c r="AG13">
        <v>22449</v>
      </c>
      <c r="AH13">
        <v>22800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1657</v>
      </c>
      <c r="F14">
        <v>4554</v>
      </c>
      <c r="G14">
        <v>5695</v>
      </c>
      <c r="H14">
        <v>6821</v>
      </c>
      <c r="I14">
        <v>8439</v>
      </c>
      <c r="J14">
        <v>9828</v>
      </c>
      <c r="K14">
        <v>11012</v>
      </c>
      <c r="L14">
        <v>12289</v>
      </c>
      <c r="M14">
        <v>13320</v>
      </c>
      <c r="N14">
        <v>14450</v>
      </c>
      <c r="O14">
        <v>15963</v>
      </c>
      <c r="P14">
        <v>16449</v>
      </c>
      <c r="Q14">
        <v>17614</v>
      </c>
      <c r="R14">
        <v>18863</v>
      </c>
      <c r="S14">
        <v>19556</v>
      </c>
      <c r="T14">
        <v>20076</v>
      </c>
      <c r="U14">
        <v>21030</v>
      </c>
      <c r="V14">
        <v>21626</v>
      </c>
      <c r="W14">
        <v>22198</v>
      </c>
      <c r="X14">
        <v>22761</v>
      </c>
      <c r="Y14">
        <v>23311</v>
      </c>
      <c r="Z14">
        <v>23947</v>
      </c>
      <c r="AA14">
        <v>24576</v>
      </c>
      <c r="AB14">
        <v>25053</v>
      </c>
      <c r="AC14">
        <v>25395</v>
      </c>
      <c r="AD14">
        <v>25914</v>
      </c>
      <c r="AE14">
        <v>26222</v>
      </c>
      <c r="AF14">
        <v>26818</v>
      </c>
      <c r="AG14">
        <v>27418</v>
      </c>
      <c r="AH14">
        <v>27991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212</v>
      </c>
      <c r="F15">
        <v>1684</v>
      </c>
      <c r="G15">
        <v>1216</v>
      </c>
      <c r="H15">
        <v>1157</v>
      </c>
      <c r="I15">
        <v>1254</v>
      </c>
      <c r="J15">
        <v>1391</v>
      </c>
      <c r="K15">
        <v>1609</v>
      </c>
      <c r="L15">
        <v>1887</v>
      </c>
      <c r="M15">
        <v>2131</v>
      </c>
      <c r="N15">
        <v>2497</v>
      </c>
      <c r="O15">
        <v>2974</v>
      </c>
      <c r="P15">
        <v>3174</v>
      </c>
      <c r="Q15">
        <v>3242</v>
      </c>
      <c r="R15">
        <v>3641</v>
      </c>
      <c r="S15">
        <v>3955</v>
      </c>
      <c r="T15">
        <v>4058</v>
      </c>
      <c r="U15">
        <v>4207</v>
      </c>
      <c r="V15">
        <v>4227</v>
      </c>
      <c r="W15">
        <v>4210</v>
      </c>
      <c r="X15">
        <v>4250</v>
      </c>
      <c r="Y15">
        <v>4270</v>
      </c>
      <c r="Z15">
        <v>4298</v>
      </c>
      <c r="AA15">
        <v>4314</v>
      </c>
      <c r="AB15">
        <v>4332</v>
      </c>
      <c r="AC15">
        <v>4345</v>
      </c>
      <c r="AD15">
        <v>4348</v>
      </c>
      <c r="AE15">
        <v>4321</v>
      </c>
      <c r="AF15">
        <v>4392</v>
      </c>
      <c r="AG15">
        <v>4481</v>
      </c>
      <c r="AH15">
        <v>4565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1658</v>
      </c>
      <c r="F16">
        <v>4555</v>
      </c>
      <c r="G16">
        <v>5694</v>
      </c>
      <c r="H16">
        <v>6822</v>
      </c>
      <c r="I16">
        <v>8436</v>
      </c>
      <c r="J16">
        <v>9823</v>
      </c>
      <c r="K16">
        <v>11006</v>
      </c>
      <c r="L16">
        <v>12280</v>
      </c>
      <c r="M16">
        <v>13300</v>
      </c>
      <c r="N16">
        <v>14427</v>
      </c>
      <c r="O16">
        <v>15940</v>
      </c>
      <c r="P16">
        <v>16425</v>
      </c>
      <c r="Q16">
        <v>17589</v>
      </c>
      <c r="R16">
        <v>18843</v>
      </c>
      <c r="S16">
        <v>19528</v>
      </c>
      <c r="T16">
        <v>20048</v>
      </c>
      <c r="U16">
        <v>21008</v>
      </c>
      <c r="V16">
        <v>21600</v>
      </c>
      <c r="W16">
        <v>22168</v>
      </c>
      <c r="X16">
        <v>22734</v>
      </c>
      <c r="Y16">
        <v>23274</v>
      </c>
      <c r="Z16">
        <v>23914</v>
      </c>
      <c r="AA16">
        <v>24549</v>
      </c>
      <c r="AB16">
        <v>25018</v>
      </c>
      <c r="AC16">
        <v>25359</v>
      </c>
      <c r="AD16">
        <v>25879</v>
      </c>
      <c r="AE16">
        <v>26182</v>
      </c>
      <c r="AF16">
        <v>26774</v>
      </c>
      <c r="AG16">
        <v>27375</v>
      </c>
      <c r="AH16">
        <v>27945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1673</v>
      </c>
      <c r="F17">
        <v>4598</v>
      </c>
      <c r="G17">
        <v>5748</v>
      </c>
      <c r="H17">
        <v>6885</v>
      </c>
      <c r="I17">
        <v>8500</v>
      </c>
      <c r="J17">
        <v>9901</v>
      </c>
      <c r="K17">
        <v>11081</v>
      </c>
      <c r="L17">
        <v>12352</v>
      </c>
      <c r="M17">
        <v>13371</v>
      </c>
      <c r="N17">
        <v>14500</v>
      </c>
      <c r="O17">
        <v>16032</v>
      </c>
      <c r="P17">
        <v>16518</v>
      </c>
      <c r="Q17">
        <v>17682</v>
      </c>
      <c r="R17">
        <v>18941</v>
      </c>
      <c r="S17">
        <v>19627</v>
      </c>
      <c r="T17">
        <v>20140</v>
      </c>
      <c r="U17">
        <v>21097</v>
      </c>
      <c r="V17">
        <v>21695</v>
      </c>
      <c r="W17">
        <v>22256</v>
      </c>
      <c r="X17">
        <v>22826</v>
      </c>
      <c r="Y17">
        <v>23364</v>
      </c>
      <c r="Z17">
        <v>23996</v>
      </c>
      <c r="AA17">
        <v>24640</v>
      </c>
      <c r="AB17">
        <v>25114</v>
      </c>
      <c r="AC17">
        <v>25456</v>
      </c>
      <c r="AD17">
        <v>25967</v>
      </c>
      <c r="AE17">
        <v>26266</v>
      </c>
      <c r="AF17">
        <v>26810</v>
      </c>
      <c r="AG17">
        <v>27319</v>
      </c>
      <c r="AH17">
        <v>27790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1647</v>
      </c>
      <c r="F18">
        <v>4519</v>
      </c>
      <c r="G18">
        <v>5607</v>
      </c>
      <c r="H18">
        <v>6697</v>
      </c>
      <c r="I18">
        <v>8226</v>
      </c>
      <c r="J18">
        <v>9561</v>
      </c>
      <c r="K18">
        <v>10665</v>
      </c>
      <c r="L18">
        <v>11860</v>
      </c>
      <c r="M18">
        <v>12803</v>
      </c>
      <c r="N18">
        <v>13833</v>
      </c>
      <c r="O18">
        <v>15244</v>
      </c>
      <c r="P18">
        <v>15726</v>
      </c>
      <c r="Q18">
        <v>16747</v>
      </c>
      <c r="R18">
        <v>17956</v>
      </c>
      <c r="S18">
        <v>18619</v>
      </c>
      <c r="T18">
        <v>19127</v>
      </c>
      <c r="U18">
        <v>20043</v>
      </c>
      <c r="V18">
        <v>20598</v>
      </c>
      <c r="W18">
        <v>21146</v>
      </c>
      <c r="X18">
        <v>21701</v>
      </c>
      <c r="Y18">
        <v>22249</v>
      </c>
      <c r="Z18">
        <v>22897</v>
      </c>
      <c r="AA18">
        <v>23560</v>
      </c>
      <c r="AB18">
        <v>24076</v>
      </c>
      <c r="AC18">
        <v>24460</v>
      </c>
      <c r="AD18">
        <v>25010</v>
      </c>
      <c r="AE18">
        <v>25354</v>
      </c>
      <c r="AF18">
        <v>25976</v>
      </c>
      <c r="AG18">
        <v>26629</v>
      </c>
      <c r="AH18">
        <v>27232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1653</v>
      </c>
      <c r="F19">
        <v>4551</v>
      </c>
      <c r="G19">
        <v>5702</v>
      </c>
      <c r="H19">
        <v>6839</v>
      </c>
      <c r="I19">
        <v>8454</v>
      </c>
      <c r="J19">
        <v>9846</v>
      </c>
      <c r="K19">
        <v>11031</v>
      </c>
      <c r="L19">
        <v>12309</v>
      </c>
      <c r="M19">
        <v>13331</v>
      </c>
      <c r="N19">
        <v>14457</v>
      </c>
      <c r="O19">
        <v>15975</v>
      </c>
      <c r="P19">
        <v>16454</v>
      </c>
      <c r="Q19">
        <v>17620</v>
      </c>
      <c r="R19">
        <v>18867</v>
      </c>
      <c r="S19">
        <v>19551</v>
      </c>
      <c r="T19">
        <v>20073</v>
      </c>
      <c r="U19">
        <v>21029</v>
      </c>
      <c r="V19">
        <v>21615</v>
      </c>
      <c r="W19">
        <v>22185</v>
      </c>
      <c r="X19">
        <v>22751</v>
      </c>
      <c r="Y19">
        <v>23295</v>
      </c>
      <c r="Z19">
        <v>23931</v>
      </c>
      <c r="AA19">
        <v>24565</v>
      </c>
      <c r="AB19">
        <v>25036</v>
      </c>
      <c r="AC19">
        <v>25377</v>
      </c>
      <c r="AD19">
        <v>25889</v>
      </c>
      <c r="AE19">
        <v>26188</v>
      </c>
      <c r="AF19">
        <v>26785</v>
      </c>
      <c r="AG19">
        <v>27388</v>
      </c>
      <c r="AH19">
        <v>27956</v>
      </c>
    </row>
    <row r="20" spans="1:34" x14ac:dyDescent="0.35">
      <c r="A20" t="s">
        <v>383</v>
      </c>
      <c r="B20" t="s">
        <v>417</v>
      </c>
      <c r="C20" t="s">
        <v>608</v>
      </c>
      <c r="D20">
        <v>0</v>
      </c>
      <c r="E20">
        <v>1363</v>
      </c>
      <c r="F20">
        <v>4199</v>
      </c>
      <c r="G20">
        <v>5258</v>
      </c>
      <c r="H20">
        <v>6426</v>
      </c>
      <c r="I20">
        <v>7876</v>
      </c>
      <c r="J20">
        <v>8917</v>
      </c>
      <c r="K20">
        <v>10135</v>
      </c>
      <c r="L20">
        <v>11395</v>
      </c>
      <c r="M20">
        <v>12431</v>
      </c>
      <c r="N20">
        <v>13518</v>
      </c>
      <c r="O20">
        <v>14977</v>
      </c>
      <c r="P20">
        <v>16023</v>
      </c>
      <c r="Q20">
        <v>16991</v>
      </c>
      <c r="R20">
        <v>17931</v>
      </c>
      <c r="S20">
        <v>18930</v>
      </c>
      <c r="T20">
        <v>20177</v>
      </c>
      <c r="U20">
        <v>21228</v>
      </c>
      <c r="V20">
        <v>21805</v>
      </c>
      <c r="W20">
        <v>22350</v>
      </c>
      <c r="X20">
        <v>22900</v>
      </c>
      <c r="Y20">
        <v>23437</v>
      </c>
      <c r="Z20">
        <v>24063</v>
      </c>
      <c r="AA20">
        <v>24698</v>
      </c>
      <c r="AB20">
        <v>25178</v>
      </c>
      <c r="AC20">
        <v>25537</v>
      </c>
      <c r="AD20">
        <v>26041</v>
      </c>
      <c r="AE20">
        <v>26343</v>
      </c>
      <c r="AF20">
        <v>26941</v>
      </c>
      <c r="AG20">
        <v>27552</v>
      </c>
      <c r="AH20">
        <v>28130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1581</v>
      </c>
      <c r="F21">
        <v>4395</v>
      </c>
      <c r="G21">
        <v>5477</v>
      </c>
      <c r="H21">
        <v>6534</v>
      </c>
      <c r="I21">
        <v>8064</v>
      </c>
      <c r="J21">
        <v>9395</v>
      </c>
      <c r="K21">
        <v>10512</v>
      </c>
      <c r="L21">
        <v>11736</v>
      </c>
      <c r="M21">
        <v>12723</v>
      </c>
      <c r="N21">
        <v>13806</v>
      </c>
      <c r="O21">
        <v>15278</v>
      </c>
      <c r="P21">
        <v>15722</v>
      </c>
      <c r="Q21">
        <v>16859</v>
      </c>
      <c r="R21">
        <v>18085</v>
      </c>
      <c r="S21">
        <v>18752</v>
      </c>
      <c r="T21">
        <v>19242</v>
      </c>
      <c r="U21">
        <v>20178</v>
      </c>
      <c r="V21">
        <v>20751</v>
      </c>
      <c r="W21">
        <v>21297</v>
      </c>
      <c r="X21">
        <v>21834</v>
      </c>
      <c r="Y21">
        <v>22357</v>
      </c>
      <c r="Z21">
        <v>22969</v>
      </c>
      <c r="AA21">
        <v>23569</v>
      </c>
      <c r="AB21">
        <v>24014</v>
      </c>
      <c r="AC21">
        <v>24319</v>
      </c>
      <c r="AD21">
        <v>24799</v>
      </c>
      <c r="AE21">
        <v>25076</v>
      </c>
      <c r="AF21">
        <v>25630</v>
      </c>
      <c r="AG21">
        <v>26190</v>
      </c>
      <c r="AH21">
        <v>26717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1658</v>
      </c>
      <c r="F22">
        <v>4562</v>
      </c>
      <c r="G22">
        <v>5704</v>
      </c>
      <c r="H22">
        <v>6849</v>
      </c>
      <c r="I22">
        <v>8455</v>
      </c>
      <c r="J22">
        <v>9852</v>
      </c>
      <c r="K22">
        <v>11040</v>
      </c>
      <c r="L22">
        <v>12319</v>
      </c>
      <c r="M22">
        <v>13349</v>
      </c>
      <c r="N22">
        <v>14486</v>
      </c>
      <c r="O22">
        <v>16008</v>
      </c>
      <c r="P22">
        <v>16495</v>
      </c>
      <c r="Q22">
        <v>17660</v>
      </c>
      <c r="R22">
        <v>18921</v>
      </c>
      <c r="S22">
        <v>19605</v>
      </c>
      <c r="T22">
        <v>20140</v>
      </c>
      <c r="U22">
        <v>21108</v>
      </c>
      <c r="V22">
        <v>21708</v>
      </c>
      <c r="W22">
        <v>22289</v>
      </c>
      <c r="X22">
        <v>22860</v>
      </c>
      <c r="Y22">
        <v>23415</v>
      </c>
      <c r="Z22">
        <v>24057</v>
      </c>
      <c r="AA22">
        <v>24702</v>
      </c>
      <c r="AB22">
        <v>25187</v>
      </c>
      <c r="AC22">
        <v>25540</v>
      </c>
      <c r="AD22">
        <v>26062</v>
      </c>
      <c r="AE22">
        <v>26385</v>
      </c>
      <c r="AF22">
        <v>26991</v>
      </c>
      <c r="AG22">
        <v>27598</v>
      </c>
      <c r="AH22">
        <v>28181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1664</v>
      </c>
      <c r="F23">
        <v>4569</v>
      </c>
      <c r="G23">
        <v>5713</v>
      </c>
      <c r="H23">
        <v>6857</v>
      </c>
      <c r="I23">
        <v>8467</v>
      </c>
      <c r="J23">
        <v>9865</v>
      </c>
      <c r="K23">
        <v>11047</v>
      </c>
      <c r="L23">
        <v>12334</v>
      </c>
      <c r="M23">
        <v>13361</v>
      </c>
      <c r="N23">
        <v>14496</v>
      </c>
      <c r="O23">
        <v>16019</v>
      </c>
      <c r="P23">
        <v>16504</v>
      </c>
      <c r="Q23">
        <v>17668</v>
      </c>
      <c r="R23">
        <v>18925</v>
      </c>
      <c r="S23">
        <v>19615</v>
      </c>
      <c r="T23">
        <v>20135</v>
      </c>
      <c r="U23">
        <v>21097</v>
      </c>
      <c r="V23">
        <v>21694</v>
      </c>
      <c r="W23">
        <v>22264</v>
      </c>
      <c r="X23">
        <v>22834</v>
      </c>
      <c r="Y23">
        <v>23379</v>
      </c>
      <c r="Z23">
        <v>24019</v>
      </c>
      <c r="AA23">
        <v>24658</v>
      </c>
      <c r="AB23">
        <v>25133</v>
      </c>
      <c r="AC23">
        <v>25478</v>
      </c>
      <c r="AD23">
        <v>25994</v>
      </c>
      <c r="AE23">
        <v>26305</v>
      </c>
      <c r="AF23">
        <v>26901</v>
      </c>
      <c r="AG23">
        <v>27508</v>
      </c>
      <c r="AH23">
        <v>28078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1657</v>
      </c>
      <c r="F24">
        <v>4556</v>
      </c>
      <c r="G24">
        <v>5700</v>
      </c>
      <c r="H24">
        <v>6835</v>
      </c>
      <c r="I24">
        <v>8438</v>
      </c>
      <c r="J24">
        <v>9861</v>
      </c>
      <c r="K24">
        <v>11053</v>
      </c>
      <c r="L24">
        <v>12341</v>
      </c>
      <c r="M24">
        <v>13372</v>
      </c>
      <c r="N24">
        <v>14491</v>
      </c>
      <c r="O24">
        <v>15999</v>
      </c>
      <c r="P24">
        <v>16475</v>
      </c>
      <c r="Q24">
        <v>17624</v>
      </c>
      <c r="R24">
        <v>18861</v>
      </c>
      <c r="S24">
        <v>19538</v>
      </c>
      <c r="T24">
        <v>20074</v>
      </c>
      <c r="U24">
        <v>21051</v>
      </c>
      <c r="V24">
        <v>21662</v>
      </c>
      <c r="W24">
        <v>22248</v>
      </c>
      <c r="X24">
        <v>22826</v>
      </c>
      <c r="Y24">
        <v>23388</v>
      </c>
      <c r="Z24">
        <v>24035</v>
      </c>
      <c r="AA24">
        <v>24680</v>
      </c>
      <c r="AB24">
        <v>25160</v>
      </c>
      <c r="AC24">
        <v>25505</v>
      </c>
      <c r="AD24">
        <v>26033</v>
      </c>
      <c r="AE24">
        <v>26345</v>
      </c>
      <c r="AF24">
        <v>26941</v>
      </c>
      <c r="AG24">
        <v>27550</v>
      </c>
      <c r="AH24">
        <v>28126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1680</v>
      </c>
      <c r="F25">
        <v>4639</v>
      </c>
      <c r="G25">
        <v>5849</v>
      </c>
      <c r="H25">
        <v>7066</v>
      </c>
      <c r="I25">
        <v>8771</v>
      </c>
      <c r="J25">
        <v>10287</v>
      </c>
      <c r="K25">
        <v>11574</v>
      </c>
      <c r="L25">
        <v>12975</v>
      </c>
      <c r="M25">
        <v>14142</v>
      </c>
      <c r="N25">
        <v>15430</v>
      </c>
      <c r="O25">
        <v>17109</v>
      </c>
      <c r="P25">
        <v>17667</v>
      </c>
      <c r="Q25">
        <v>19050</v>
      </c>
      <c r="R25">
        <v>20479</v>
      </c>
      <c r="S25">
        <v>21286</v>
      </c>
      <c r="T25">
        <v>21924</v>
      </c>
      <c r="U25">
        <v>23069</v>
      </c>
      <c r="V25">
        <v>23848</v>
      </c>
      <c r="W25">
        <v>24614</v>
      </c>
      <c r="X25">
        <v>25371</v>
      </c>
      <c r="Y25">
        <v>26121</v>
      </c>
      <c r="Z25">
        <v>26980</v>
      </c>
      <c r="AA25">
        <v>27847</v>
      </c>
      <c r="AB25">
        <v>28541</v>
      </c>
      <c r="AC25">
        <v>29082</v>
      </c>
      <c r="AD25">
        <v>29829</v>
      </c>
      <c r="AE25">
        <v>30342</v>
      </c>
      <c r="AF25">
        <v>31161</v>
      </c>
      <c r="AG25">
        <v>31989</v>
      </c>
      <c r="AH25">
        <v>32809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1766</v>
      </c>
      <c r="F26">
        <v>4693</v>
      </c>
      <c r="G26">
        <v>5888</v>
      </c>
      <c r="H26">
        <v>7069</v>
      </c>
      <c r="I26">
        <v>8700</v>
      </c>
      <c r="J26">
        <v>10141</v>
      </c>
      <c r="K26">
        <v>11367</v>
      </c>
      <c r="L26">
        <v>12683</v>
      </c>
      <c r="M26">
        <v>13758</v>
      </c>
      <c r="N26">
        <v>14932</v>
      </c>
      <c r="O26">
        <v>16493</v>
      </c>
      <c r="P26">
        <v>16981</v>
      </c>
      <c r="Q26">
        <v>18200</v>
      </c>
      <c r="R26">
        <v>19519</v>
      </c>
      <c r="S26">
        <v>20213</v>
      </c>
      <c r="T26">
        <v>20732</v>
      </c>
      <c r="U26">
        <v>21717</v>
      </c>
      <c r="V26">
        <v>22330</v>
      </c>
      <c r="W26">
        <v>22917</v>
      </c>
      <c r="X26">
        <v>23519</v>
      </c>
      <c r="Y26">
        <v>24091</v>
      </c>
      <c r="Z26">
        <v>24753</v>
      </c>
      <c r="AA26">
        <v>25410</v>
      </c>
      <c r="AB26">
        <v>25926</v>
      </c>
      <c r="AC26">
        <v>26285</v>
      </c>
      <c r="AD26">
        <v>26824</v>
      </c>
      <c r="AE26">
        <v>27172</v>
      </c>
      <c r="AF26">
        <v>27791</v>
      </c>
      <c r="AG26">
        <v>28435</v>
      </c>
      <c r="AH26">
        <v>29027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1658</v>
      </c>
      <c r="F27">
        <v>4557</v>
      </c>
      <c r="G27">
        <v>5697</v>
      </c>
      <c r="H27">
        <v>6827</v>
      </c>
      <c r="I27">
        <v>8440</v>
      </c>
      <c r="J27">
        <v>9830</v>
      </c>
      <c r="K27">
        <v>11014</v>
      </c>
      <c r="L27">
        <v>12294</v>
      </c>
      <c r="M27">
        <v>13317</v>
      </c>
      <c r="N27">
        <v>14454</v>
      </c>
      <c r="O27">
        <v>15960</v>
      </c>
      <c r="P27">
        <v>16352</v>
      </c>
      <c r="Q27">
        <v>17226</v>
      </c>
      <c r="R27">
        <v>18492</v>
      </c>
      <c r="S27">
        <v>19047</v>
      </c>
      <c r="T27">
        <v>19638</v>
      </c>
      <c r="U27">
        <v>20362</v>
      </c>
      <c r="V27">
        <v>21147</v>
      </c>
      <c r="W27">
        <v>21939</v>
      </c>
      <c r="X27">
        <v>22708</v>
      </c>
      <c r="Y27">
        <v>23375</v>
      </c>
      <c r="Z27">
        <v>24073</v>
      </c>
      <c r="AA27">
        <v>24802</v>
      </c>
      <c r="AB27">
        <v>25347</v>
      </c>
      <c r="AC27">
        <v>25741</v>
      </c>
      <c r="AD27">
        <v>26358</v>
      </c>
      <c r="AE27">
        <v>26775</v>
      </c>
      <c r="AF27">
        <v>27394</v>
      </c>
      <c r="AG27">
        <v>28011</v>
      </c>
      <c r="AH27">
        <v>28561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1620</v>
      </c>
      <c r="F28">
        <v>4528</v>
      </c>
      <c r="G28">
        <v>5666</v>
      </c>
      <c r="H28">
        <v>6807</v>
      </c>
      <c r="I28">
        <v>8421</v>
      </c>
      <c r="J28">
        <v>9830</v>
      </c>
      <c r="K28">
        <v>11016</v>
      </c>
      <c r="L28">
        <v>12302</v>
      </c>
      <c r="M28">
        <v>13334</v>
      </c>
      <c r="N28">
        <v>14471</v>
      </c>
      <c r="O28">
        <v>15995</v>
      </c>
      <c r="P28">
        <v>16473</v>
      </c>
      <c r="Q28">
        <v>17630</v>
      </c>
      <c r="R28">
        <v>18897</v>
      </c>
      <c r="S28">
        <v>19576</v>
      </c>
      <c r="T28">
        <v>20100</v>
      </c>
      <c r="U28">
        <v>21057</v>
      </c>
      <c r="V28">
        <v>21656</v>
      </c>
      <c r="W28">
        <v>22222</v>
      </c>
      <c r="X28">
        <v>22784</v>
      </c>
      <c r="Y28">
        <v>23330</v>
      </c>
      <c r="Z28">
        <v>23963</v>
      </c>
      <c r="AA28">
        <v>24605</v>
      </c>
      <c r="AB28">
        <v>25077</v>
      </c>
      <c r="AC28">
        <v>25419</v>
      </c>
      <c r="AD28">
        <v>25930</v>
      </c>
      <c r="AE28">
        <v>26241</v>
      </c>
      <c r="AF28">
        <v>26831</v>
      </c>
      <c r="AG28">
        <v>27431</v>
      </c>
      <c r="AH28">
        <v>28000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1662</v>
      </c>
      <c r="F29">
        <v>4554</v>
      </c>
      <c r="G29">
        <v>5705</v>
      </c>
      <c r="H29">
        <v>6826</v>
      </c>
      <c r="I29">
        <v>8446</v>
      </c>
      <c r="J29">
        <v>9831</v>
      </c>
      <c r="K29">
        <v>11013</v>
      </c>
      <c r="L29">
        <v>12292</v>
      </c>
      <c r="M29">
        <v>13319</v>
      </c>
      <c r="N29">
        <v>14451</v>
      </c>
      <c r="O29">
        <v>15957</v>
      </c>
      <c r="P29">
        <v>16448</v>
      </c>
      <c r="Q29">
        <v>17610</v>
      </c>
      <c r="R29">
        <v>18862</v>
      </c>
      <c r="S29">
        <v>19542</v>
      </c>
      <c r="T29">
        <v>20071</v>
      </c>
      <c r="U29">
        <v>21029</v>
      </c>
      <c r="V29">
        <v>21624</v>
      </c>
      <c r="W29">
        <v>22195</v>
      </c>
      <c r="X29">
        <v>22757</v>
      </c>
      <c r="Y29">
        <v>23306</v>
      </c>
      <c r="Z29">
        <v>23939</v>
      </c>
      <c r="AA29">
        <v>24576</v>
      </c>
      <c r="AB29">
        <v>25052</v>
      </c>
      <c r="AC29">
        <v>25392</v>
      </c>
      <c r="AD29">
        <v>25907</v>
      </c>
      <c r="AE29">
        <v>26218</v>
      </c>
      <c r="AF29">
        <v>26813</v>
      </c>
      <c r="AG29">
        <v>27415</v>
      </c>
      <c r="AH29">
        <v>27986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Policy groups</vt:lpstr>
      <vt:lpstr>Sheet1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2021-11-18T17:56:04Z</dcterms:modified>
</cp:coreProperties>
</file>