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or/elec/arpuiirc/"/>
    </mc:Choice>
  </mc:AlternateContent>
  <xr:revisionPtr revIDLastSave="0" documentId="13_ncr:1_{5D0DDA6B-3D26-934B-871A-3C2A2BA0A64C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2" i="5" l="1"/>
  <c r="F18" i="5"/>
  <c r="B101" i="5" s="1"/>
  <c r="E18" i="5"/>
  <c r="D18" i="5"/>
  <c r="F17" i="5"/>
  <c r="B91" i="5" s="1"/>
  <c r="E17" i="5"/>
  <c r="D17" i="5"/>
  <c r="F16" i="5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E10" i="5"/>
  <c r="B88" i="5" s="1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86" i="5"/>
  <c r="B104" i="5" s="1"/>
  <c r="B2" i="6" s="1"/>
  <c r="B87" i="5"/>
  <c r="B95" i="5"/>
  <c r="B99" i="5"/>
  <c r="B117" i="5" s="1"/>
  <c r="AH4" i="4"/>
  <c r="B107" i="5" l="1"/>
  <c r="B5" i="6" s="1"/>
  <c r="F14" i="4"/>
  <c r="B108" i="5"/>
  <c r="B6" i="6" s="1"/>
  <c r="B118" i="5"/>
  <c r="B116" i="5"/>
  <c r="B14" i="6" s="1"/>
  <c r="B113" i="5"/>
  <c r="B110" i="5"/>
  <c r="B8" i="6" s="1"/>
  <c r="B114" i="5"/>
  <c r="B106" i="5"/>
  <c r="B4" i="6" s="1"/>
  <c r="B112" i="5"/>
  <c r="B10" i="6" s="1"/>
  <c r="B105" i="5"/>
  <c r="B3" i="6" s="1"/>
  <c r="B109" i="5"/>
  <c r="B7" i="6" s="1"/>
  <c r="B115" i="5"/>
  <c r="B13" i="6" s="1"/>
  <c r="B119" i="5"/>
  <c r="B17" i="6" s="1"/>
  <c r="B111" i="5"/>
  <c r="B9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D15" i="4" l="1"/>
  <c r="AE14" i="4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<sst xmlns="http://schemas.openxmlformats.org/spreadsheetml/2006/main" count="790" uniqueCount="319">
  <si>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</si>
  <si>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</si>
  <si>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</si>
  <si>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</si>
  <si>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</si>
  <si>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</si>
  <si>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</si>
  <si>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</si>
  <si>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</si>
  <si>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</si>
  <si>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</si>
  <si>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</si>
  <si>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</si>
  <si>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</si>
  <si>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</si>
  <si>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</si>
  <si>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</si>
  <si>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</si>
  <si>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</si>
  <si>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</si>
  <si>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</si>
  <si>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</si>
  <si>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</si>
  <si>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</si>
  <si>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</si>
  <si>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</rPr>
      <t>Cost per Unit Power Doesn't Determine Peaker Retirements:</t>
    </r>
    <r>
      <rPr>
        <sz val="11"/>
        <color theme="1"/>
        <rFont val="Calibri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</si>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</sst>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585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2.5021621247077615E-3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10.008648498831047</v>
      </c>
    </row>
    <row r="3" spans="1:2" x14ac:dyDescent="0.2">
      <c r="A3" s="4" t="s">
        <v>225</v>
      </c>
      <c r="B3" s="35">
        <f>Calculations!$B$17*Weighting!B105*Calculations!$B$23</f>
        <v>5.8244141875760578</v>
      </c>
    </row>
    <row r="4" spans="1:2" x14ac:dyDescent="0.2">
      <c r="A4" s="4" t="s">
        <v>235</v>
      </c>
      <c r="B4" s="35">
        <f>Calculations!$B$17*Weighting!B106*Calculations!$B$23</f>
        <v>6.2529947797665315</v>
      </c>
    </row>
    <row r="5" spans="1:2" x14ac:dyDescent="0.2">
      <c r="A5" s="4" t="s">
        <v>242</v>
      </c>
      <c r="B5" s="35">
        <f>Calculations!$B$17*Weighting!B107*Calculations!$B$23</f>
        <v>3.0877874592630641</v>
      </c>
    </row>
    <row r="6" spans="1:2" x14ac:dyDescent="0.2">
      <c r="A6" s="4" t="s">
        <v>244</v>
      </c>
      <c r="B6" s="35">
        <f>Calculations!$B$17*Weighting!B108*Calculations!$B$23</f>
        <v>2.1633484584206655</v>
      </c>
    </row>
    <row r="7" spans="1:2" x14ac:dyDescent="0.2">
      <c r="A7" s="4" t="s">
        <v>250</v>
      </c>
      <c r="B7" s="35">
        <f>Calculations!$B$17*Weighting!B109*Calculations!$B$23</f>
        <v>2.0255983711418519</v>
      </c>
    </row>
    <row r="8" spans="1:2" x14ac:dyDescent="0.2">
      <c r="A8" s="4" t="s">
        <v>248</v>
      </c>
      <c r="B8" s="35">
        <f>Calculations!$B$17*Weighting!B110*Calculations!$B$23</f>
        <v>4.1862838076215878</v>
      </c>
    </row>
    <row r="9" spans="1:2" x14ac:dyDescent="0.2">
      <c r="A9" s="4" t="s">
        <v>238</v>
      </c>
      <c r="B9" s="35">
        <f>Calculations!$B$17*Weighting!B111*Calculations!$B$23</f>
        <v>14.58590067375432</v>
      </c>
    </row>
    <row r="10" spans="1:2" x14ac:dyDescent="0.2">
      <c r="A10" s="4" t="s">
        <v>240</v>
      </c>
      <c r="B10" s="35">
        <f>Calculations!$B$17*Weighting!B112*Calculations!$B$23</f>
        <v>4.3893052246773401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10.780556280182029</v>
      </c>
    </row>
    <row r="14" spans="1:2" x14ac:dyDescent="0.2">
      <c r="A14" s="4" t="s">
        <v>246</v>
      </c>
      <c r="B14" s="35">
        <f>Calculations!$B$17*Weighting!B116*Calculations!$B$23</f>
        <v>7.0074456876232682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2.2305460886910318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2020-12-06T14:47:09Z</dcterms:modified>
</cp:coreProperties>
</file>