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bpoifufe/"/>
    </mc:Choice>
  </mc:AlternateContent>
  <xr:revisionPtr revIDLastSave="0" documentId="13_ncr:1_{64AD856E-AF15-AF42-8DF5-D9F3BC02AC1D}" xr6:coauthVersionLast="46" xr6:coauthVersionMax="46" xr10:uidLastSave="{00000000-0000-0000-0000-000000000000}"/>
  <bookViews>
    <workbookView xWindow="0" yWindow="460" windowWidth="28800" windowHeight="15800" activeTab="17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" i="21" l="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C25" i="18" s="1"/>
  <c r="AC31" i="18" s="1"/>
  <c r="AB11" i="27" s="1"/>
  <c r="AB13" i="18"/>
  <c r="AB25" i="18" s="1"/>
  <c r="AB31" i="18" s="1"/>
  <c r="AA11" i="27" s="1"/>
  <c r="AA13" i="18"/>
  <c r="Z13" i="18"/>
  <c r="Y13" i="18"/>
  <c r="X13" i="18"/>
  <c r="W13" i="18"/>
  <c r="V13" i="18"/>
  <c r="U13" i="18"/>
  <c r="U25" i="18" s="1"/>
  <c r="U31" i="18" s="1"/>
  <c r="T11" i="27" s="1"/>
  <c r="T13" i="18"/>
  <c r="T25" i="18" s="1"/>
  <c r="T31" i="18" s="1"/>
  <c r="S11" i="27" s="1"/>
  <c r="S13" i="18"/>
  <c r="R13" i="18"/>
  <c r="Q13" i="18"/>
  <c r="P13" i="18"/>
  <c r="O13" i="18"/>
  <c r="N13" i="18"/>
  <c r="M13" i="18"/>
  <c r="M25" i="18" s="1"/>
  <c r="M31" i="18" s="1"/>
  <c r="L11" i="27" s="1"/>
  <c r="L13" i="18"/>
  <c r="L25" i="18" s="1"/>
  <c r="L31" i="18" s="1"/>
  <c r="K11" i="27" s="1"/>
  <c r="K13" i="18"/>
  <c r="J13" i="18"/>
  <c r="I13" i="18"/>
  <c r="H13" i="18"/>
  <c r="G13" i="18"/>
  <c r="F13" i="18"/>
  <c r="E13" i="18"/>
  <c r="E25" i="18" s="1"/>
  <c r="E31" i="18" s="1"/>
  <c r="D11" i="27" s="1"/>
  <c r="D13" i="18"/>
  <c r="D25" i="18" s="1"/>
  <c r="D31" i="18" s="1"/>
  <c r="C11" i="27" s="1"/>
  <c r="C13" i="18"/>
  <c r="AG12" i="18"/>
  <c r="AF12" i="18"/>
  <c r="AE12" i="18"/>
  <c r="AD12" i="18"/>
  <c r="AC12" i="18"/>
  <c r="AB12" i="18"/>
  <c r="AA12" i="18"/>
  <c r="AA24" i="18" s="1"/>
  <c r="AA30" i="18" s="1"/>
  <c r="Z10" i="25" s="1"/>
  <c r="Z12" i="18"/>
  <c r="Y12" i="18"/>
  <c r="X12" i="18"/>
  <c r="W12" i="18"/>
  <c r="V12" i="18"/>
  <c r="U12" i="18"/>
  <c r="T12" i="18"/>
  <c r="S12" i="18"/>
  <c r="S24" i="18" s="1"/>
  <c r="S30" i="18" s="1"/>
  <c r="R10" i="25" s="1"/>
  <c r="R12" i="18"/>
  <c r="Q12" i="18"/>
  <c r="P12" i="18"/>
  <c r="O12" i="18"/>
  <c r="N12" i="18"/>
  <c r="M12" i="18"/>
  <c r="L12" i="18"/>
  <c r="K12" i="18"/>
  <c r="K24" i="18" s="1"/>
  <c r="K30" i="18" s="1"/>
  <c r="J10" i="25" s="1"/>
  <c r="J12" i="18"/>
  <c r="I12" i="18"/>
  <c r="H12" i="18"/>
  <c r="G12" i="18"/>
  <c r="F12" i="18"/>
  <c r="E12" i="18"/>
  <c r="D12" i="18"/>
  <c r="C12" i="18"/>
  <c r="C24" i="18" s="1"/>
  <c r="C30" i="18" s="1"/>
  <c r="B10" i="25" s="1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G10" i="18"/>
  <c r="AG22" i="18" s="1"/>
  <c r="AG28" i="18" s="1"/>
  <c r="AF15" i="20" s="1"/>
  <c r="AF10" i="18"/>
  <c r="AF22" i="18" s="1"/>
  <c r="AF28" i="18" s="1"/>
  <c r="AE15" i="20" s="1"/>
  <c r="AE10" i="18"/>
  <c r="AD10" i="18"/>
  <c r="AC10" i="18"/>
  <c r="AB10" i="18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V10" i="18"/>
  <c r="U10" i="18"/>
  <c r="T10" i="18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N10" i="18"/>
  <c r="M10" i="18"/>
  <c r="L10" i="18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F10" i="18"/>
  <c r="E10" i="18"/>
  <c r="D10" i="18"/>
  <c r="C10" i="18"/>
  <c r="C22" i="18" s="1"/>
  <c r="C28" i="18" s="1"/>
  <c r="B15" i="20" s="1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C6" i="18" s="1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C5" i="18" s="1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C4" i="18" s="1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J23" i="18" l="1"/>
  <c r="J29" i="18" s="1"/>
  <c r="I11" i="21" s="1"/>
  <c r="R23" i="18"/>
  <c r="R29" i="18" s="1"/>
  <c r="Q11" i="21" s="1"/>
  <c r="Z23" i="18"/>
  <c r="Z29" i="18" s="1"/>
  <c r="Y11" i="21" s="1"/>
  <c r="AB24" i="18"/>
  <c r="AB30" i="18" s="1"/>
  <c r="AA10" i="25" s="1"/>
  <c r="C23" i="18"/>
  <c r="C29" i="18" s="1"/>
  <c r="B11" i="21" s="1"/>
  <c r="K23" i="18"/>
  <c r="K29" i="18" s="1"/>
  <c r="J11" i="21" s="1"/>
  <c r="AA23" i="18"/>
  <c r="AA29" i="18" s="1"/>
  <c r="Z11" i="21" s="1"/>
  <c r="D24" i="18"/>
  <c r="D30" i="18" s="1"/>
  <c r="C10" i="25" s="1"/>
  <c r="L24" i="18"/>
  <c r="L30" i="18" s="1"/>
  <c r="K10" i="25" s="1"/>
  <c r="T24" i="18"/>
  <c r="T30" i="18" s="1"/>
  <c r="S10" i="25" s="1"/>
  <c r="D23" i="18"/>
  <c r="D29" i="18" s="1"/>
  <c r="C11" i="21" s="1"/>
  <c r="T23" i="18"/>
  <c r="T29" i="18" s="1"/>
  <c r="S11" i="21" s="1"/>
  <c r="E24" i="18"/>
  <c r="E30" i="18" s="1"/>
  <c r="D10" i="25" s="1"/>
  <c r="U24" i="18"/>
  <c r="U30" i="18" s="1"/>
  <c r="T10" i="25" s="1"/>
  <c r="F25" i="18"/>
  <c r="F31" i="18" s="1"/>
  <c r="E11" i="27" s="1"/>
  <c r="V25" i="18"/>
  <c r="V31" i="18" s="1"/>
  <c r="U11" i="27" s="1"/>
  <c r="D22" i="18"/>
  <c r="D28" i="18" s="1"/>
  <c r="C15" i="20" s="1"/>
  <c r="T22" i="18"/>
  <c r="T28" i="18" s="1"/>
  <c r="S15" i="20" s="1"/>
  <c r="E23" i="18"/>
  <c r="E29" i="18" s="1"/>
  <c r="D11" i="21" s="1"/>
  <c r="U23" i="18"/>
  <c r="U29" i="18" s="1"/>
  <c r="T11" i="21" s="1"/>
  <c r="F24" i="18"/>
  <c r="F30" i="18" s="1"/>
  <c r="E10" i="25" s="1"/>
  <c r="AD24" i="18"/>
  <c r="AD30" i="18" s="1"/>
  <c r="AC10" i="25" s="1"/>
  <c r="O25" i="18"/>
  <c r="O31" i="18" s="1"/>
  <c r="N11" i="27" s="1"/>
  <c r="AE25" i="18"/>
  <c r="AE31" i="18" s="1"/>
  <c r="AD11" i="27" s="1"/>
  <c r="E22" i="18"/>
  <c r="E28" i="18" s="1"/>
  <c r="D15" i="20" s="1"/>
  <c r="U22" i="18"/>
  <c r="U28" i="18" s="1"/>
  <c r="T15" i="20" s="1"/>
  <c r="F23" i="18"/>
  <c r="F29" i="18" s="1"/>
  <c r="E11" i="21" s="1"/>
  <c r="V23" i="18"/>
  <c r="V29" i="18" s="1"/>
  <c r="U11" i="21" s="1"/>
  <c r="G24" i="18"/>
  <c r="G30" i="18" s="1"/>
  <c r="F10" i="25" s="1"/>
  <c r="W24" i="18"/>
  <c r="W30" i="18" s="1"/>
  <c r="V10" i="25" s="1"/>
  <c r="H25" i="18"/>
  <c r="H31" i="18" s="1"/>
  <c r="G11" i="27" s="1"/>
  <c r="X25" i="18"/>
  <c r="X31" i="18" s="1"/>
  <c r="W11" i="27" s="1"/>
  <c r="F22" i="18"/>
  <c r="F28" i="18" s="1"/>
  <c r="E15" i="20" s="1"/>
  <c r="N22" i="18"/>
  <c r="N28" i="18" s="1"/>
  <c r="M15" i="20" s="1"/>
  <c r="V22" i="18"/>
  <c r="V28" i="18" s="1"/>
  <c r="U15" i="20" s="1"/>
  <c r="AD22" i="18"/>
  <c r="AD28" i="18" s="1"/>
  <c r="AC15" i="20" s="1"/>
  <c r="G23" i="18"/>
  <c r="G29" i="18" s="1"/>
  <c r="F11" i="21" s="1"/>
  <c r="O23" i="18"/>
  <c r="O29" i="18" s="1"/>
  <c r="N11" i="21" s="1"/>
  <c r="W23" i="18"/>
  <c r="W29" i="18" s="1"/>
  <c r="V11" i="21" s="1"/>
  <c r="AE23" i="18"/>
  <c r="AE29" i="18" s="1"/>
  <c r="AD11" i="21" s="1"/>
  <c r="H24" i="18"/>
  <c r="H30" i="18" s="1"/>
  <c r="G10" i="25" s="1"/>
  <c r="P24" i="18"/>
  <c r="P30" i="18" s="1"/>
  <c r="O10" i="25" s="1"/>
  <c r="X24" i="18"/>
  <c r="X30" i="18" s="1"/>
  <c r="W10" i="25" s="1"/>
  <c r="AF24" i="18"/>
  <c r="AF30" i="18" s="1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S23" i="18"/>
  <c r="S29" i="18" s="1"/>
  <c r="R11" i="21" s="1"/>
  <c r="L23" i="18"/>
  <c r="L29" i="18" s="1"/>
  <c r="K11" i="21" s="1"/>
  <c r="AB23" i="18"/>
  <c r="AB29" i="18" s="1"/>
  <c r="AA11" i="21" s="1"/>
  <c r="M24" i="18"/>
  <c r="M30" i="18" s="1"/>
  <c r="L10" i="25" s="1"/>
  <c r="AC24" i="18"/>
  <c r="AC30" i="18" s="1"/>
  <c r="AB10" i="25" s="1"/>
  <c r="N25" i="18"/>
  <c r="N31" i="18" s="1"/>
  <c r="M11" i="27" s="1"/>
  <c r="AD25" i="18"/>
  <c r="AD31" i="18" s="1"/>
  <c r="AC11" i="27" s="1"/>
  <c r="L22" i="18"/>
  <c r="L28" i="18" s="1"/>
  <c r="K15" i="20" s="1"/>
  <c r="AB22" i="18"/>
  <c r="AB28" i="18" s="1"/>
  <c r="AA15" i="20" s="1"/>
  <c r="M23" i="18"/>
  <c r="M29" i="18" s="1"/>
  <c r="L11" i="21" s="1"/>
  <c r="AC23" i="18"/>
  <c r="AC29" i="18" s="1"/>
  <c r="AB11" i="21" s="1"/>
  <c r="N24" i="18"/>
  <c r="N30" i="18" s="1"/>
  <c r="M10" i="25" s="1"/>
  <c r="V24" i="18"/>
  <c r="V30" i="18" s="1"/>
  <c r="U10" i="25" s="1"/>
  <c r="G25" i="18"/>
  <c r="G31" i="18" s="1"/>
  <c r="F11" i="27" s="1"/>
  <c r="W25" i="18"/>
  <c r="W31" i="18" s="1"/>
  <c r="V11" i="27" s="1"/>
  <c r="M22" i="18"/>
  <c r="M28" i="18" s="1"/>
  <c r="L15" i="20" s="1"/>
  <c r="AC22" i="18"/>
  <c r="AC28" i="18" s="1"/>
  <c r="AB15" i="20" s="1"/>
  <c r="N23" i="18"/>
  <c r="N29" i="18" s="1"/>
  <c r="M11" i="21" s="1"/>
  <c r="AD23" i="18"/>
  <c r="AD29" i="18" s="1"/>
  <c r="AC11" i="21" s="1"/>
  <c r="O24" i="18"/>
  <c r="O30" i="18" s="1"/>
  <c r="N10" i="25" s="1"/>
  <c r="AE24" i="18"/>
  <c r="AE30" i="18" s="1"/>
  <c r="AD10" i="25" s="1"/>
  <c r="P25" i="18"/>
  <c r="P31" i="18" s="1"/>
  <c r="O11" i="27" s="1"/>
  <c r="AF25" i="18"/>
  <c r="AF31" i="18" s="1"/>
  <c r="AE11" i="27" s="1"/>
  <c r="G22" i="18"/>
  <c r="G28" i="18" s="1"/>
  <c r="F15" i="20" s="1"/>
  <c r="O22" i="18"/>
  <c r="O28" i="18" s="1"/>
  <c r="N15" i="20" s="1"/>
  <c r="W22" i="18"/>
  <c r="W28" i="18" s="1"/>
  <c r="V15" i="20" s="1"/>
  <c r="AE22" i="18"/>
  <c r="AE28" i="18" s="1"/>
  <c r="AD15" i="20" s="1"/>
  <c r="H23" i="18"/>
  <c r="H29" i="18" s="1"/>
  <c r="G11" i="21" s="1"/>
  <c r="P23" i="18"/>
  <c r="P29" i="18" s="1"/>
  <c r="O11" i="21" s="1"/>
  <c r="X23" i="18"/>
  <c r="X29" i="18" s="1"/>
  <c r="W11" i="21" s="1"/>
  <c r="AF23" i="18"/>
  <c r="AF29" i="18" s="1"/>
  <c r="AE11" i="21" s="1"/>
  <c r="I24" i="18"/>
  <c r="I30" i="18" s="1"/>
  <c r="H10" i="25" s="1"/>
  <c r="Q24" i="18"/>
  <c r="Q30" i="18" s="1"/>
  <c r="P10" i="25" s="1"/>
  <c r="Y24" i="18"/>
  <c r="Y30" i="18" s="1"/>
  <c r="X10" i="25" s="1"/>
  <c r="AG24" i="18"/>
  <c r="AG30" i="18" s="1"/>
  <c r="AF10" i="25" s="1"/>
  <c r="J25" i="18"/>
  <c r="J31" i="18" s="1"/>
  <c r="I11" i="27" s="1"/>
  <c r="R25" i="18"/>
  <c r="R31" i="18" s="1"/>
  <c r="Q11" i="27" s="1"/>
  <c r="Z25" i="18"/>
  <c r="Z31" i="18" s="1"/>
  <c r="Y11" i="27" s="1"/>
  <c r="I23" i="18"/>
  <c r="I29" i="18" s="1"/>
  <c r="H11" i="21" s="1"/>
  <c r="Q23" i="18"/>
  <c r="Q29" i="18" s="1"/>
  <c r="P11" i="21" s="1"/>
  <c r="Y23" i="18"/>
  <c r="Y29" i="18" s="1"/>
  <c r="X11" i="21" s="1"/>
  <c r="AG23" i="18"/>
  <c r="AG29" i="18" s="1"/>
  <c r="AF11" i="21" s="1"/>
  <c r="J24" i="18"/>
  <c r="J30" i="18" s="1"/>
  <c r="I10" i="25" s="1"/>
  <c r="R24" i="18"/>
  <c r="R30" i="18" s="1"/>
  <c r="Q10" i="25" s="1"/>
  <c r="Z24" i="18"/>
  <c r="Z30" i="18" s="1"/>
  <c r="Y10" i="25" s="1"/>
  <c r="C25" i="18"/>
  <c r="C31" i="18" s="1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<sst xmlns="http://schemas.openxmlformats.org/spreadsheetml/2006/main" count="2592" uniqueCount="1241">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</sst>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  <xf numFmtId="14" fontId="0" fillId="0" borderId="0" xfId="0" applyNumberFormat="1"/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C1" s="165">
        <v>44307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4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4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4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4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4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4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4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4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4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4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3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4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4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4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3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3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4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4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3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4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4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4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3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4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4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4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4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4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4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4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4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4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4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4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3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4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4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4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4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4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4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4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4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4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3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4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4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4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4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4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4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4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4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4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3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4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4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4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4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4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4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4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4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4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3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4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4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4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4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4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4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4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4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4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3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4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4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4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4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4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4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4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4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4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4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4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4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4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4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4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4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4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4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4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3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4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4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4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4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3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4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4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4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4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4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4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4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4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4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4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4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3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4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4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4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4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4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4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4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4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4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3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4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4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4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4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4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4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4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4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4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4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4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3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4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4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4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4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4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4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4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4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4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4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4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4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3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4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4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4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4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3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4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4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4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4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4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4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4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4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4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4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4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4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3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4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4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4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4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4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4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4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4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3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4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4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4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4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4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4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4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4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4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4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4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3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4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4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4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4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4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4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4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4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4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4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4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4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4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4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4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3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4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4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4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4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3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4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4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4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4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4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4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4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4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4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3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4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4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4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4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4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4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4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3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4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4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4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4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4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4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4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3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4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4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4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4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3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4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4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4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4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3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4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4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4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4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3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4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4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3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4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4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4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3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4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4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4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4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4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4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4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4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4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4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4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4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4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4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4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4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4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4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4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4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4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4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4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4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3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4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4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4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4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4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4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4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4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4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4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4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4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3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4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4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4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4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3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7">
        <v>6.6360000000000001</v>
      </c>
      <c r="D16" s="137">
        <v>6.6360000000000001</v>
      </c>
      <c r="E16" s="137">
        <v>6.6360000000000001</v>
      </c>
      <c r="F16" s="137">
        <v>6.6360000000000001</v>
      </c>
      <c r="G16" s="137">
        <v>6.6360000000000001</v>
      </c>
      <c r="H16" s="137">
        <v>6.6360000000000001</v>
      </c>
      <c r="I16" s="137">
        <v>6.6360000000000001</v>
      </c>
      <c r="J16" s="137">
        <v>6.6360000000000001</v>
      </c>
      <c r="K16" s="137">
        <v>6.6360000000000001</v>
      </c>
      <c r="L16" s="137">
        <v>6.6360000000000001</v>
      </c>
      <c r="M16" s="137">
        <v>6.6360000000000001</v>
      </c>
      <c r="N16" s="137">
        <v>6.6360000000000001</v>
      </c>
      <c r="O16" s="137">
        <v>6.6360000000000001</v>
      </c>
      <c r="P16" s="137">
        <v>6.6360000000000001</v>
      </c>
      <c r="Q16" s="137">
        <v>6.6360000000000001</v>
      </c>
      <c r="R16" s="137">
        <v>6.6360000000000001</v>
      </c>
      <c r="S16" s="137">
        <v>6.6360000000000001</v>
      </c>
      <c r="T16" s="137">
        <v>6.6360000000000001</v>
      </c>
      <c r="U16" s="137">
        <v>6.6360000000000001</v>
      </c>
      <c r="V16" s="137">
        <v>6.6360000000000001</v>
      </c>
      <c r="W16" s="137">
        <v>6.6360000000000001</v>
      </c>
      <c r="X16" s="137">
        <v>6.6360000000000001</v>
      </c>
      <c r="Y16" s="137">
        <v>6.6360000000000001</v>
      </c>
      <c r="Z16" s="137">
        <v>6.6360000000000001</v>
      </c>
      <c r="AA16" s="137">
        <v>6.6360000000000001</v>
      </c>
      <c r="AB16" s="137">
        <v>6.6360000000000001</v>
      </c>
      <c r="AC16" s="137">
        <v>6.6360000000000001</v>
      </c>
      <c r="AD16" s="137">
        <v>6.6360000000000001</v>
      </c>
      <c r="AE16" s="137">
        <v>6.6360000000000001</v>
      </c>
      <c r="AF16" s="137">
        <v>6.6360000000000001</v>
      </c>
      <c r="AG16" s="137">
        <v>6.6360000000000001</v>
      </c>
      <c r="AH16" s="137">
        <v>6.6360000000000001</v>
      </c>
      <c r="AI16" s="134">
        <v>0</v>
      </c>
    </row>
    <row r="17" spans="1:35" ht="15" customHeight="1">
      <c r="A17" s="21" t="s">
        <v>1035</v>
      </c>
      <c r="B17" s="26" t="s">
        <v>946</v>
      </c>
      <c r="C17" s="137">
        <v>5.048</v>
      </c>
      <c r="D17" s="137">
        <v>5.048</v>
      </c>
      <c r="E17" s="137">
        <v>5.048</v>
      </c>
      <c r="F17" s="137">
        <v>5.048</v>
      </c>
      <c r="G17" s="137">
        <v>5.048</v>
      </c>
      <c r="H17" s="137">
        <v>5.048</v>
      </c>
      <c r="I17" s="137">
        <v>5.048</v>
      </c>
      <c r="J17" s="137">
        <v>5.048</v>
      </c>
      <c r="K17" s="137">
        <v>5.048</v>
      </c>
      <c r="L17" s="137">
        <v>5.048</v>
      </c>
      <c r="M17" s="137">
        <v>5.048</v>
      </c>
      <c r="N17" s="137">
        <v>5.048</v>
      </c>
      <c r="O17" s="137">
        <v>5.048</v>
      </c>
      <c r="P17" s="137">
        <v>5.048</v>
      </c>
      <c r="Q17" s="137">
        <v>5.048</v>
      </c>
      <c r="R17" s="137">
        <v>5.048</v>
      </c>
      <c r="S17" s="137">
        <v>5.048</v>
      </c>
      <c r="T17" s="137">
        <v>5.048</v>
      </c>
      <c r="U17" s="137">
        <v>5.048</v>
      </c>
      <c r="V17" s="137">
        <v>5.048</v>
      </c>
      <c r="W17" s="137">
        <v>5.048</v>
      </c>
      <c r="X17" s="137">
        <v>5.048</v>
      </c>
      <c r="Y17" s="137">
        <v>5.048</v>
      </c>
      <c r="Z17" s="137">
        <v>5.048</v>
      </c>
      <c r="AA17" s="137">
        <v>5.048</v>
      </c>
      <c r="AB17" s="137">
        <v>5.048</v>
      </c>
      <c r="AC17" s="137">
        <v>5.048</v>
      </c>
      <c r="AD17" s="137">
        <v>5.048</v>
      </c>
      <c r="AE17" s="137">
        <v>5.048</v>
      </c>
      <c r="AF17" s="137">
        <v>5.048</v>
      </c>
      <c r="AG17" s="137">
        <v>5.048</v>
      </c>
      <c r="AH17" s="137">
        <v>5.048</v>
      </c>
      <c r="AI17" s="134">
        <v>0</v>
      </c>
    </row>
    <row r="18" spans="1:35" ht="15" customHeight="1">
      <c r="A18" s="21" t="s">
        <v>1036</v>
      </c>
      <c r="B18" s="26" t="s">
        <v>1037</v>
      </c>
      <c r="C18" s="137">
        <v>5.359</v>
      </c>
      <c r="D18" s="137">
        <v>5.359</v>
      </c>
      <c r="E18" s="137">
        <v>5.359</v>
      </c>
      <c r="F18" s="137">
        <v>5.359</v>
      </c>
      <c r="G18" s="137">
        <v>5.359</v>
      </c>
      <c r="H18" s="137">
        <v>5.359</v>
      </c>
      <c r="I18" s="137">
        <v>5.359</v>
      </c>
      <c r="J18" s="137">
        <v>5.359</v>
      </c>
      <c r="K18" s="137">
        <v>5.359</v>
      </c>
      <c r="L18" s="137">
        <v>5.359</v>
      </c>
      <c r="M18" s="137">
        <v>5.359</v>
      </c>
      <c r="N18" s="137">
        <v>5.359</v>
      </c>
      <c r="O18" s="137">
        <v>5.359</v>
      </c>
      <c r="P18" s="137">
        <v>5.359</v>
      </c>
      <c r="Q18" s="137">
        <v>5.359</v>
      </c>
      <c r="R18" s="137">
        <v>5.359</v>
      </c>
      <c r="S18" s="137">
        <v>5.359</v>
      </c>
      <c r="T18" s="137">
        <v>5.359</v>
      </c>
      <c r="U18" s="137">
        <v>5.359</v>
      </c>
      <c r="V18" s="137">
        <v>5.359</v>
      </c>
      <c r="W18" s="137">
        <v>5.359</v>
      </c>
      <c r="X18" s="137">
        <v>5.359</v>
      </c>
      <c r="Y18" s="137">
        <v>5.359</v>
      </c>
      <c r="Z18" s="137">
        <v>5.359</v>
      </c>
      <c r="AA18" s="137">
        <v>5.359</v>
      </c>
      <c r="AB18" s="137">
        <v>5.359</v>
      </c>
      <c r="AC18" s="137">
        <v>5.359</v>
      </c>
      <c r="AD18" s="137">
        <v>5.359</v>
      </c>
      <c r="AE18" s="137">
        <v>5.359</v>
      </c>
      <c r="AF18" s="137">
        <v>5.359</v>
      </c>
      <c r="AG18" s="137">
        <v>5.359</v>
      </c>
      <c r="AH18" s="137">
        <v>5.359</v>
      </c>
      <c r="AI18" s="134">
        <v>0</v>
      </c>
    </row>
    <row r="19" spans="1:35" ht="15" customHeight="1">
      <c r="A19" s="21" t="s">
        <v>1038</v>
      </c>
      <c r="B19" s="26" t="s">
        <v>1039</v>
      </c>
      <c r="C19" s="137">
        <v>5.8250000000000002</v>
      </c>
      <c r="D19" s="137">
        <v>5.8250000000000002</v>
      </c>
      <c r="E19" s="137">
        <v>5.8250000000000002</v>
      </c>
      <c r="F19" s="137">
        <v>5.8250000000000002</v>
      </c>
      <c r="G19" s="137">
        <v>5.8250000000000002</v>
      </c>
      <c r="H19" s="137">
        <v>5.8250000000000002</v>
      </c>
      <c r="I19" s="137">
        <v>5.8250000000000002</v>
      </c>
      <c r="J19" s="137">
        <v>5.8250000000000002</v>
      </c>
      <c r="K19" s="137">
        <v>5.8250000000000002</v>
      </c>
      <c r="L19" s="137">
        <v>5.8250000000000002</v>
      </c>
      <c r="M19" s="137">
        <v>5.8250000000000002</v>
      </c>
      <c r="N19" s="137">
        <v>5.8250000000000002</v>
      </c>
      <c r="O19" s="137">
        <v>5.8250000000000002</v>
      </c>
      <c r="P19" s="137">
        <v>5.8250000000000002</v>
      </c>
      <c r="Q19" s="137">
        <v>5.8250000000000002</v>
      </c>
      <c r="R19" s="137">
        <v>5.8250000000000002</v>
      </c>
      <c r="S19" s="137">
        <v>5.8250000000000002</v>
      </c>
      <c r="T19" s="137">
        <v>5.8250000000000002</v>
      </c>
      <c r="U19" s="137">
        <v>5.8250000000000002</v>
      </c>
      <c r="V19" s="137">
        <v>5.8250000000000002</v>
      </c>
      <c r="W19" s="137">
        <v>5.8250000000000002</v>
      </c>
      <c r="X19" s="137">
        <v>5.8250000000000002</v>
      </c>
      <c r="Y19" s="137">
        <v>5.8250000000000002</v>
      </c>
      <c r="Z19" s="137">
        <v>5.8250000000000002</v>
      </c>
      <c r="AA19" s="137">
        <v>5.8250000000000002</v>
      </c>
      <c r="AB19" s="137">
        <v>5.8250000000000002</v>
      </c>
      <c r="AC19" s="137">
        <v>5.8250000000000002</v>
      </c>
      <c r="AD19" s="137">
        <v>5.8250000000000002</v>
      </c>
      <c r="AE19" s="137">
        <v>5.8250000000000002</v>
      </c>
      <c r="AF19" s="137">
        <v>5.8250000000000002</v>
      </c>
      <c r="AG19" s="137">
        <v>5.8250000000000002</v>
      </c>
      <c r="AH19" s="137">
        <v>5.8250000000000002</v>
      </c>
      <c r="AI19" s="134">
        <v>0</v>
      </c>
    </row>
    <row r="20" spans="1:35" ht="15" customHeight="1">
      <c r="A20" s="21" t="s">
        <v>1040</v>
      </c>
      <c r="B20" s="26" t="s">
        <v>1041</v>
      </c>
      <c r="C20" s="137">
        <v>5.7744949999999999</v>
      </c>
      <c r="D20" s="137">
        <v>5.7742430000000002</v>
      </c>
      <c r="E20" s="137">
        <v>5.7732469999999996</v>
      </c>
      <c r="F20" s="137">
        <v>5.7720890000000002</v>
      </c>
      <c r="G20" s="137">
        <v>5.7720359999999999</v>
      </c>
      <c r="H20" s="137">
        <v>5.7719430000000003</v>
      </c>
      <c r="I20" s="137">
        <v>5.7717720000000003</v>
      </c>
      <c r="J20" s="137">
        <v>5.7720830000000003</v>
      </c>
      <c r="K20" s="137">
        <v>5.7723529999999998</v>
      </c>
      <c r="L20" s="137">
        <v>5.772017</v>
      </c>
      <c r="M20" s="137">
        <v>5.7714939999999997</v>
      </c>
      <c r="N20" s="137">
        <v>5.7707269999999999</v>
      </c>
      <c r="O20" s="137">
        <v>5.77121</v>
      </c>
      <c r="P20" s="137">
        <v>5.7709510000000002</v>
      </c>
      <c r="Q20" s="137">
        <v>5.771115</v>
      </c>
      <c r="R20" s="137">
        <v>5.7709299999999999</v>
      </c>
      <c r="S20" s="137">
        <v>5.7711180000000004</v>
      </c>
      <c r="T20" s="137">
        <v>5.7708060000000003</v>
      </c>
      <c r="U20" s="137">
        <v>5.7721790000000004</v>
      </c>
      <c r="V20" s="137">
        <v>5.7709479999999997</v>
      </c>
      <c r="W20" s="137">
        <v>5.7718610000000004</v>
      </c>
      <c r="X20" s="137">
        <v>5.7706200000000001</v>
      </c>
      <c r="Y20" s="137">
        <v>5.7708899999999996</v>
      </c>
      <c r="Z20" s="137">
        <v>5.7710499999999998</v>
      </c>
      <c r="AA20" s="137">
        <v>5.773028</v>
      </c>
      <c r="AB20" s="137">
        <v>5.771064</v>
      </c>
      <c r="AC20" s="137">
        <v>5.7708570000000003</v>
      </c>
      <c r="AD20" s="137">
        <v>5.7706059999999999</v>
      </c>
      <c r="AE20" s="137">
        <v>5.7724450000000003</v>
      </c>
      <c r="AF20" s="137">
        <v>5.7733189999999999</v>
      </c>
      <c r="AG20" s="137">
        <v>5.7734350000000001</v>
      </c>
      <c r="AH20" s="137">
        <v>5.7726749999999996</v>
      </c>
      <c r="AI20" s="134">
        <v>-1.0000000000000001E-5</v>
      </c>
    </row>
    <row r="21" spans="1:35" ht="15" customHeight="1">
      <c r="A21" s="21" t="s">
        <v>1042</v>
      </c>
      <c r="B21" s="26" t="s">
        <v>1043</v>
      </c>
      <c r="C21" s="137">
        <v>5.7744949999999999</v>
      </c>
      <c r="D21" s="137">
        <v>5.7742430000000002</v>
      </c>
      <c r="E21" s="137">
        <v>5.7732469999999996</v>
      </c>
      <c r="F21" s="137">
        <v>5.7720890000000002</v>
      </c>
      <c r="G21" s="137">
        <v>5.7720359999999999</v>
      </c>
      <c r="H21" s="137">
        <v>5.7719430000000003</v>
      </c>
      <c r="I21" s="137">
        <v>5.7717720000000003</v>
      </c>
      <c r="J21" s="137">
        <v>5.7720830000000003</v>
      </c>
      <c r="K21" s="137">
        <v>5.7723529999999998</v>
      </c>
      <c r="L21" s="137">
        <v>5.772017</v>
      </c>
      <c r="M21" s="137">
        <v>5.7714939999999997</v>
      </c>
      <c r="N21" s="137">
        <v>5.7707269999999999</v>
      </c>
      <c r="O21" s="137">
        <v>5.77121</v>
      </c>
      <c r="P21" s="137">
        <v>5.7709510000000002</v>
      </c>
      <c r="Q21" s="137">
        <v>5.771115</v>
      </c>
      <c r="R21" s="137">
        <v>5.7709299999999999</v>
      </c>
      <c r="S21" s="137">
        <v>5.7711180000000004</v>
      </c>
      <c r="T21" s="137">
        <v>5.7708060000000003</v>
      </c>
      <c r="U21" s="137">
        <v>5.7721790000000004</v>
      </c>
      <c r="V21" s="137">
        <v>5.7709479999999997</v>
      </c>
      <c r="W21" s="137">
        <v>5.7718610000000004</v>
      </c>
      <c r="X21" s="137">
        <v>5.7706200000000001</v>
      </c>
      <c r="Y21" s="137">
        <v>5.7708899999999996</v>
      </c>
      <c r="Z21" s="137">
        <v>5.7710499999999998</v>
      </c>
      <c r="AA21" s="137">
        <v>5.773028</v>
      </c>
      <c r="AB21" s="137">
        <v>5.771064</v>
      </c>
      <c r="AC21" s="137">
        <v>5.7708570000000003</v>
      </c>
      <c r="AD21" s="137">
        <v>5.7706059999999999</v>
      </c>
      <c r="AE21" s="137">
        <v>5.7724450000000003</v>
      </c>
      <c r="AF21" s="137">
        <v>5.7733189999999999</v>
      </c>
      <c r="AG21" s="137">
        <v>5.7734350000000001</v>
      </c>
      <c r="AH21" s="137">
        <v>5.7726749999999996</v>
      </c>
      <c r="AI21" s="134">
        <v>-1.0000000000000001E-5</v>
      </c>
    </row>
    <row r="22" spans="1:35" ht="15" customHeight="1">
      <c r="A22" s="21" t="s">
        <v>1044</v>
      </c>
      <c r="B22" s="26" t="s">
        <v>1045</v>
      </c>
      <c r="C22" s="137">
        <v>5.7744949999999999</v>
      </c>
      <c r="D22" s="137">
        <v>5.7742430000000002</v>
      </c>
      <c r="E22" s="137">
        <v>5.7732469999999996</v>
      </c>
      <c r="F22" s="137">
        <v>5.7720890000000002</v>
      </c>
      <c r="G22" s="137">
        <v>5.7720359999999999</v>
      </c>
      <c r="H22" s="137">
        <v>5.7719430000000003</v>
      </c>
      <c r="I22" s="137">
        <v>5.7717720000000003</v>
      </c>
      <c r="J22" s="137">
        <v>5.7720830000000003</v>
      </c>
      <c r="K22" s="137">
        <v>5.7723529999999998</v>
      </c>
      <c r="L22" s="137">
        <v>5.772017</v>
      </c>
      <c r="M22" s="137">
        <v>5.7714939999999997</v>
      </c>
      <c r="N22" s="137">
        <v>5.7707269999999999</v>
      </c>
      <c r="O22" s="137">
        <v>5.77121</v>
      </c>
      <c r="P22" s="137">
        <v>5.7709510000000002</v>
      </c>
      <c r="Q22" s="137">
        <v>5.771115</v>
      </c>
      <c r="R22" s="137">
        <v>5.7709299999999999</v>
      </c>
      <c r="S22" s="137">
        <v>5.7711180000000004</v>
      </c>
      <c r="T22" s="137">
        <v>5.7708060000000003</v>
      </c>
      <c r="U22" s="137">
        <v>5.7721790000000004</v>
      </c>
      <c r="V22" s="137">
        <v>5.7709479999999997</v>
      </c>
      <c r="W22" s="137">
        <v>5.7718610000000004</v>
      </c>
      <c r="X22" s="137">
        <v>5.7706200000000001</v>
      </c>
      <c r="Y22" s="137">
        <v>5.7708899999999996</v>
      </c>
      <c r="Z22" s="137">
        <v>5.7710499999999998</v>
      </c>
      <c r="AA22" s="137">
        <v>5.773028</v>
      </c>
      <c r="AB22" s="137">
        <v>5.771064</v>
      </c>
      <c r="AC22" s="137">
        <v>5.7708570000000003</v>
      </c>
      <c r="AD22" s="137">
        <v>5.7706059999999999</v>
      </c>
      <c r="AE22" s="137">
        <v>5.7724450000000003</v>
      </c>
      <c r="AF22" s="137">
        <v>5.7733189999999999</v>
      </c>
      <c r="AG22" s="137">
        <v>5.7734350000000001</v>
      </c>
      <c r="AH22" s="137">
        <v>5.7726749999999996</v>
      </c>
      <c r="AI22" s="134">
        <v>-1.0000000000000001E-5</v>
      </c>
    </row>
    <row r="23" spans="1:35" ht="15" customHeight="1">
      <c r="A23" s="21" t="s">
        <v>1046</v>
      </c>
      <c r="B23" s="26" t="s">
        <v>1047</v>
      </c>
      <c r="C23" s="137">
        <v>5.7744949999999999</v>
      </c>
      <c r="D23" s="137">
        <v>5.7742430000000002</v>
      </c>
      <c r="E23" s="137">
        <v>5.7732469999999996</v>
      </c>
      <c r="F23" s="137">
        <v>5.7720890000000002</v>
      </c>
      <c r="G23" s="137">
        <v>5.7720359999999999</v>
      </c>
      <c r="H23" s="137">
        <v>5.7719430000000003</v>
      </c>
      <c r="I23" s="137">
        <v>5.7717720000000003</v>
      </c>
      <c r="J23" s="137">
        <v>5.7720830000000003</v>
      </c>
      <c r="K23" s="137">
        <v>5.7723529999999998</v>
      </c>
      <c r="L23" s="137">
        <v>5.772017</v>
      </c>
      <c r="M23" s="137">
        <v>5.7714939999999997</v>
      </c>
      <c r="N23" s="137">
        <v>5.7707269999999999</v>
      </c>
      <c r="O23" s="137">
        <v>5.77121</v>
      </c>
      <c r="P23" s="137">
        <v>5.7709510000000002</v>
      </c>
      <c r="Q23" s="137">
        <v>5.771115</v>
      </c>
      <c r="R23" s="137">
        <v>5.7709299999999999</v>
      </c>
      <c r="S23" s="137">
        <v>5.7711180000000004</v>
      </c>
      <c r="T23" s="137">
        <v>5.7708060000000003</v>
      </c>
      <c r="U23" s="137">
        <v>5.7721790000000004</v>
      </c>
      <c r="V23" s="137">
        <v>5.7709479999999997</v>
      </c>
      <c r="W23" s="137">
        <v>5.7718610000000004</v>
      </c>
      <c r="X23" s="137">
        <v>5.7706200000000001</v>
      </c>
      <c r="Y23" s="137">
        <v>5.7708899999999996</v>
      </c>
      <c r="Z23" s="137">
        <v>5.7710499999999998</v>
      </c>
      <c r="AA23" s="137">
        <v>5.773028</v>
      </c>
      <c r="AB23" s="137">
        <v>5.771064</v>
      </c>
      <c r="AC23" s="137">
        <v>5.7708570000000003</v>
      </c>
      <c r="AD23" s="137">
        <v>5.7706059999999999</v>
      </c>
      <c r="AE23" s="137">
        <v>5.7724450000000003</v>
      </c>
      <c r="AF23" s="137">
        <v>5.7733189999999999</v>
      </c>
      <c r="AG23" s="137">
        <v>5.7734350000000001</v>
      </c>
      <c r="AH23" s="137">
        <v>5.7726749999999996</v>
      </c>
      <c r="AI23" s="134">
        <v>-1.0000000000000001E-5</v>
      </c>
    </row>
    <row r="24" spans="1:35" ht="15" customHeight="1">
      <c r="A24" s="21" t="s">
        <v>1048</v>
      </c>
      <c r="B24" s="26" t="s">
        <v>1049</v>
      </c>
      <c r="C24" s="137">
        <v>5.7744949999999999</v>
      </c>
      <c r="D24" s="137">
        <v>5.7742430000000002</v>
      </c>
      <c r="E24" s="137">
        <v>5.7732469999999996</v>
      </c>
      <c r="F24" s="137">
        <v>5.7720890000000002</v>
      </c>
      <c r="G24" s="137">
        <v>5.7720359999999999</v>
      </c>
      <c r="H24" s="137">
        <v>5.7719430000000003</v>
      </c>
      <c r="I24" s="137">
        <v>5.7717720000000003</v>
      </c>
      <c r="J24" s="137">
        <v>5.7720830000000003</v>
      </c>
      <c r="K24" s="137">
        <v>5.7723529999999998</v>
      </c>
      <c r="L24" s="137">
        <v>5.772017</v>
      </c>
      <c r="M24" s="137">
        <v>5.7714939999999997</v>
      </c>
      <c r="N24" s="137">
        <v>5.7707269999999999</v>
      </c>
      <c r="O24" s="137">
        <v>5.77121</v>
      </c>
      <c r="P24" s="137">
        <v>5.7709510000000002</v>
      </c>
      <c r="Q24" s="137">
        <v>5.771115</v>
      </c>
      <c r="R24" s="137">
        <v>5.7709299999999999</v>
      </c>
      <c r="S24" s="137">
        <v>5.7711180000000004</v>
      </c>
      <c r="T24" s="137">
        <v>5.7708060000000003</v>
      </c>
      <c r="U24" s="137">
        <v>5.7721790000000004</v>
      </c>
      <c r="V24" s="137">
        <v>5.7709479999999997</v>
      </c>
      <c r="W24" s="137">
        <v>5.7718610000000004</v>
      </c>
      <c r="X24" s="137">
        <v>5.7706200000000001</v>
      </c>
      <c r="Y24" s="137">
        <v>5.7708899999999996</v>
      </c>
      <c r="Z24" s="137">
        <v>5.7710499999999998</v>
      </c>
      <c r="AA24" s="137">
        <v>5.773028</v>
      </c>
      <c r="AB24" s="137">
        <v>5.771064</v>
      </c>
      <c r="AC24" s="137">
        <v>5.7708570000000003</v>
      </c>
      <c r="AD24" s="137">
        <v>5.7706059999999999</v>
      </c>
      <c r="AE24" s="137">
        <v>5.7724450000000003</v>
      </c>
      <c r="AF24" s="137">
        <v>5.7733189999999999</v>
      </c>
      <c r="AG24" s="137">
        <v>5.7734350000000001</v>
      </c>
      <c r="AH24" s="137">
        <v>5.7726749999999996</v>
      </c>
      <c r="AI24" s="134">
        <v>-1.0000000000000001E-5</v>
      </c>
    </row>
    <row r="25" spans="1:35" ht="15" customHeight="1">
      <c r="A25" s="21" t="s">
        <v>1050</v>
      </c>
      <c r="B25" s="26" t="s">
        <v>1051</v>
      </c>
      <c r="C25" s="137">
        <v>5.7744949999999999</v>
      </c>
      <c r="D25" s="137">
        <v>5.7742430000000002</v>
      </c>
      <c r="E25" s="137">
        <v>5.7732479999999997</v>
      </c>
      <c r="F25" s="137">
        <v>5.7720890000000002</v>
      </c>
      <c r="G25" s="137">
        <v>5.7720359999999999</v>
      </c>
      <c r="H25" s="137">
        <v>5.7719440000000004</v>
      </c>
      <c r="I25" s="137">
        <v>5.7717720000000003</v>
      </c>
      <c r="J25" s="137">
        <v>5.7720830000000003</v>
      </c>
      <c r="K25" s="137">
        <v>5.7723529999999998</v>
      </c>
      <c r="L25" s="137">
        <v>5.7720180000000001</v>
      </c>
      <c r="M25" s="137">
        <v>5.7714939999999997</v>
      </c>
      <c r="N25" s="137">
        <v>5.7707259999999998</v>
      </c>
      <c r="O25" s="137">
        <v>5.77121</v>
      </c>
      <c r="P25" s="137">
        <v>5.7709510000000002</v>
      </c>
      <c r="Q25" s="137">
        <v>5.771115</v>
      </c>
      <c r="R25" s="137">
        <v>5.7709299999999999</v>
      </c>
      <c r="S25" s="137">
        <v>5.7711180000000004</v>
      </c>
      <c r="T25" s="137">
        <v>5.7708060000000003</v>
      </c>
      <c r="U25" s="137">
        <v>5.7721790000000004</v>
      </c>
      <c r="V25" s="137">
        <v>5.7709479999999997</v>
      </c>
      <c r="W25" s="137">
        <v>5.7718610000000004</v>
      </c>
      <c r="X25" s="137">
        <v>5.7706200000000001</v>
      </c>
      <c r="Y25" s="137">
        <v>5.7708899999999996</v>
      </c>
      <c r="Z25" s="137">
        <v>5.7710509999999999</v>
      </c>
      <c r="AA25" s="137">
        <v>5.773028</v>
      </c>
      <c r="AB25" s="137">
        <v>5.7710629999999998</v>
      </c>
      <c r="AC25" s="137">
        <v>5.7708570000000003</v>
      </c>
      <c r="AD25" s="137">
        <v>5.770607</v>
      </c>
      <c r="AE25" s="137">
        <v>5.7724450000000003</v>
      </c>
      <c r="AF25" s="137">
        <v>5.7733179999999997</v>
      </c>
      <c r="AG25" s="137">
        <v>5.7734350000000001</v>
      </c>
      <c r="AH25" s="137">
        <v>5.7726740000000003</v>
      </c>
      <c r="AI25" s="134">
        <v>-1.0000000000000001E-5</v>
      </c>
    </row>
    <row r="26" spans="1:35" ht="15" customHeight="1">
      <c r="A26" s="21" t="s">
        <v>1052</v>
      </c>
      <c r="B26" s="26" t="s">
        <v>1053</v>
      </c>
      <c r="C26" s="137">
        <v>5.8170000000000002</v>
      </c>
      <c r="D26" s="137">
        <v>5.8170000000000002</v>
      </c>
      <c r="E26" s="137">
        <v>5.8170000000000002</v>
      </c>
      <c r="F26" s="137">
        <v>5.8170000000000002</v>
      </c>
      <c r="G26" s="137">
        <v>5.8170000000000002</v>
      </c>
      <c r="H26" s="137">
        <v>5.8170000000000002</v>
      </c>
      <c r="I26" s="137">
        <v>5.8170000000000002</v>
      </c>
      <c r="J26" s="137">
        <v>5.8170000000000002</v>
      </c>
      <c r="K26" s="137">
        <v>5.8170000000000002</v>
      </c>
      <c r="L26" s="137">
        <v>5.8170000000000002</v>
      </c>
      <c r="M26" s="137">
        <v>5.8170000000000002</v>
      </c>
      <c r="N26" s="137">
        <v>5.8170000000000002</v>
      </c>
      <c r="O26" s="137">
        <v>5.8170000000000002</v>
      </c>
      <c r="P26" s="137">
        <v>5.8170000000000002</v>
      </c>
      <c r="Q26" s="137">
        <v>5.8170000000000002</v>
      </c>
      <c r="R26" s="137">
        <v>5.8170000000000002</v>
      </c>
      <c r="S26" s="137">
        <v>5.8170000000000002</v>
      </c>
      <c r="T26" s="137">
        <v>5.8170000000000002</v>
      </c>
      <c r="U26" s="137">
        <v>5.8170000000000002</v>
      </c>
      <c r="V26" s="137">
        <v>5.8170000000000002</v>
      </c>
      <c r="W26" s="137">
        <v>5.8170000000000002</v>
      </c>
      <c r="X26" s="137">
        <v>5.8170000000000002</v>
      </c>
      <c r="Y26" s="137">
        <v>5.8170000000000002</v>
      </c>
      <c r="Z26" s="137">
        <v>5.8170000000000002</v>
      </c>
      <c r="AA26" s="137">
        <v>5.8170000000000002</v>
      </c>
      <c r="AB26" s="137">
        <v>5.8170000000000002</v>
      </c>
      <c r="AC26" s="137">
        <v>5.8170000000000002</v>
      </c>
      <c r="AD26" s="137">
        <v>5.8170000000000002</v>
      </c>
      <c r="AE26" s="137">
        <v>5.8170000000000002</v>
      </c>
      <c r="AF26" s="137">
        <v>5.8170000000000002</v>
      </c>
      <c r="AG26" s="137">
        <v>5.8170000000000002</v>
      </c>
      <c r="AH26" s="137">
        <v>5.8170000000000002</v>
      </c>
      <c r="AI26" s="134">
        <v>0</v>
      </c>
    </row>
    <row r="27" spans="1:35" ht="15" customHeight="1">
      <c r="A27" s="21" t="s">
        <v>1054</v>
      </c>
      <c r="B27" s="26" t="s">
        <v>1055</v>
      </c>
      <c r="C27" s="137">
        <v>5.77</v>
      </c>
      <c r="D27" s="137">
        <v>5.77</v>
      </c>
      <c r="E27" s="137">
        <v>5.77</v>
      </c>
      <c r="F27" s="137">
        <v>5.77</v>
      </c>
      <c r="G27" s="137">
        <v>5.77</v>
      </c>
      <c r="H27" s="137">
        <v>5.77</v>
      </c>
      <c r="I27" s="137">
        <v>5.77</v>
      </c>
      <c r="J27" s="137">
        <v>5.77</v>
      </c>
      <c r="K27" s="137">
        <v>5.77</v>
      </c>
      <c r="L27" s="137">
        <v>5.77</v>
      </c>
      <c r="M27" s="137">
        <v>5.77</v>
      </c>
      <c r="N27" s="137">
        <v>5.77</v>
      </c>
      <c r="O27" s="137">
        <v>5.77</v>
      </c>
      <c r="P27" s="137">
        <v>5.77</v>
      </c>
      <c r="Q27" s="137">
        <v>5.77</v>
      </c>
      <c r="R27" s="137">
        <v>5.77</v>
      </c>
      <c r="S27" s="137">
        <v>5.77</v>
      </c>
      <c r="T27" s="137">
        <v>5.77</v>
      </c>
      <c r="U27" s="137">
        <v>5.77</v>
      </c>
      <c r="V27" s="137">
        <v>5.77</v>
      </c>
      <c r="W27" s="137">
        <v>5.77</v>
      </c>
      <c r="X27" s="137">
        <v>5.77</v>
      </c>
      <c r="Y27" s="137">
        <v>5.77</v>
      </c>
      <c r="Z27" s="137">
        <v>5.77</v>
      </c>
      <c r="AA27" s="137">
        <v>5.77</v>
      </c>
      <c r="AB27" s="137">
        <v>5.77</v>
      </c>
      <c r="AC27" s="137">
        <v>5.77</v>
      </c>
      <c r="AD27" s="137">
        <v>5.77</v>
      </c>
      <c r="AE27" s="137">
        <v>5.77</v>
      </c>
      <c r="AF27" s="137">
        <v>5.77</v>
      </c>
      <c r="AG27" s="137">
        <v>5.77</v>
      </c>
      <c r="AH27" s="137">
        <v>5.77</v>
      </c>
      <c r="AI27" s="134">
        <v>0</v>
      </c>
    </row>
    <row r="28" spans="1:35" ht="15" customHeight="1">
      <c r="A28" s="21" t="s">
        <v>1056</v>
      </c>
      <c r="B28" s="26" t="s">
        <v>1057</v>
      </c>
      <c r="C28" s="137">
        <v>3.5529999999999999</v>
      </c>
      <c r="D28" s="137">
        <v>3.5529999999999999</v>
      </c>
      <c r="E28" s="137">
        <v>3.5529999999999999</v>
      </c>
      <c r="F28" s="137">
        <v>3.5529999999999999</v>
      </c>
      <c r="G28" s="137">
        <v>3.5529999999999999</v>
      </c>
      <c r="H28" s="137">
        <v>3.5529999999999999</v>
      </c>
      <c r="I28" s="137">
        <v>3.5529999999999999</v>
      </c>
      <c r="J28" s="137">
        <v>3.5529999999999999</v>
      </c>
      <c r="K28" s="137">
        <v>3.5529999999999999</v>
      </c>
      <c r="L28" s="137">
        <v>3.5529999999999999</v>
      </c>
      <c r="M28" s="137">
        <v>3.5529999999999999</v>
      </c>
      <c r="N28" s="137">
        <v>3.5529999999999999</v>
      </c>
      <c r="O28" s="137">
        <v>3.5529999999999999</v>
      </c>
      <c r="P28" s="137">
        <v>3.5529999999999999</v>
      </c>
      <c r="Q28" s="137">
        <v>3.5529999999999999</v>
      </c>
      <c r="R28" s="137">
        <v>3.5529999999999999</v>
      </c>
      <c r="S28" s="137">
        <v>3.5529999999999999</v>
      </c>
      <c r="T28" s="137">
        <v>3.5529999999999999</v>
      </c>
      <c r="U28" s="137">
        <v>3.5529999999999999</v>
      </c>
      <c r="V28" s="137">
        <v>3.5529999999999999</v>
      </c>
      <c r="W28" s="137">
        <v>3.5529999999999999</v>
      </c>
      <c r="X28" s="137">
        <v>3.5529999999999999</v>
      </c>
      <c r="Y28" s="137">
        <v>3.5529999999999999</v>
      </c>
      <c r="Z28" s="137">
        <v>3.5529999999999999</v>
      </c>
      <c r="AA28" s="137">
        <v>3.5529999999999999</v>
      </c>
      <c r="AB28" s="137">
        <v>3.5529999999999999</v>
      </c>
      <c r="AC28" s="137">
        <v>3.5529999999999999</v>
      </c>
      <c r="AD28" s="137">
        <v>3.5529999999999999</v>
      </c>
      <c r="AE28" s="137">
        <v>3.5529999999999999</v>
      </c>
      <c r="AF28" s="137">
        <v>3.5529999999999999</v>
      </c>
      <c r="AG28" s="137">
        <v>3.5529999999999999</v>
      </c>
      <c r="AH28" s="137">
        <v>3.5529999999999999</v>
      </c>
      <c r="AI28" s="134">
        <v>0</v>
      </c>
    </row>
    <row r="29" spans="1:35" ht="15" customHeight="1">
      <c r="A29" s="21" t="s">
        <v>1058</v>
      </c>
      <c r="B29" s="26" t="s">
        <v>916</v>
      </c>
      <c r="C29" s="137">
        <v>3.9870130000000001</v>
      </c>
      <c r="D29" s="137">
        <v>3.9870130000000001</v>
      </c>
      <c r="E29" s="137">
        <v>3.9870130000000001</v>
      </c>
      <c r="F29" s="137">
        <v>3.9870130000000001</v>
      </c>
      <c r="G29" s="137">
        <v>3.9870130000000001</v>
      </c>
      <c r="H29" s="137">
        <v>3.9870130000000001</v>
      </c>
      <c r="I29" s="137">
        <v>3.9870130000000001</v>
      </c>
      <c r="J29" s="137">
        <v>3.9870130000000001</v>
      </c>
      <c r="K29" s="137">
        <v>3.9870130000000001</v>
      </c>
      <c r="L29" s="137">
        <v>3.9870130000000001</v>
      </c>
      <c r="M29" s="137">
        <v>3.9870130000000001</v>
      </c>
      <c r="N29" s="137">
        <v>3.9870130000000001</v>
      </c>
      <c r="O29" s="137">
        <v>3.9870130000000001</v>
      </c>
      <c r="P29" s="137">
        <v>3.9870130000000001</v>
      </c>
      <c r="Q29" s="137">
        <v>3.9870130000000001</v>
      </c>
      <c r="R29" s="137">
        <v>3.9870130000000001</v>
      </c>
      <c r="S29" s="137">
        <v>3.9870130000000001</v>
      </c>
      <c r="T29" s="137">
        <v>3.9870130000000001</v>
      </c>
      <c r="U29" s="137">
        <v>3.9870130000000001</v>
      </c>
      <c r="V29" s="137">
        <v>3.9870130000000001</v>
      </c>
      <c r="W29" s="137">
        <v>3.9870130000000001</v>
      </c>
      <c r="X29" s="137">
        <v>3.9870130000000001</v>
      </c>
      <c r="Y29" s="137">
        <v>3.9870130000000001</v>
      </c>
      <c r="Z29" s="137">
        <v>3.9870130000000001</v>
      </c>
      <c r="AA29" s="137">
        <v>3.9870130000000001</v>
      </c>
      <c r="AB29" s="137">
        <v>3.9870130000000001</v>
      </c>
      <c r="AC29" s="137">
        <v>3.9870130000000001</v>
      </c>
      <c r="AD29" s="137">
        <v>3.9870130000000001</v>
      </c>
      <c r="AE29" s="137">
        <v>3.9870130000000001</v>
      </c>
      <c r="AF29" s="137">
        <v>3.9870130000000001</v>
      </c>
      <c r="AG29" s="137">
        <v>3.9870130000000001</v>
      </c>
      <c r="AH29" s="137">
        <v>3.9870130000000001</v>
      </c>
      <c r="AI29" s="134">
        <v>0</v>
      </c>
    </row>
    <row r="30" spans="1:35" ht="15" customHeight="1">
      <c r="A30" s="21" t="s">
        <v>1059</v>
      </c>
      <c r="B30" s="26" t="s">
        <v>1060</v>
      </c>
      <c r="C30" s="137">
        <v>5.67</v>
      </c>
      <c r="D30" s="137">
        <v>5.67</v>
      </c>
      <c r="E30" s="137">
        <v>5.67</v>
      </c>
      <c r="F30" s="137">
        <v>5.67</v>
      </c>
      <c r="G30" s="137">
        <v>5.67</v>
      </c>
      <c r="H30" s="137">
        <v>5.67</v>
      </c>
      <c r="I30" s="137">
        <v>5.67</v>
      </c>
      <c r="J30" s="137">
        <v>5.67</v>
      </c>
      <c r="K30" s="137">
        <v>5.67</v>
      </c>
      <c r="L30" s="137">
        <v>5.67</v>
      </c>
      <c r="M30" s="137">
        <v>5.67</v>
      </c>
      <c r="N30" s="137">
        <v>5.67</v>
      </c>
      <c r="O30" s="137">
        <v>5.67</v>
      </c>
      <c r="P30" s="137">
        <v>5.67</v>
      </c>
      <c r="Q30" s="137">
        <v>5.67</v>
      </c>
      <c r="R30" s="137">
        <v>5.67</v>
      </c>
      <c r="S30" s="137">
        <v>5.67</v>
      </c>
      <c r="T30" s="137">
        <v>5.67</v>
      </c>
      <c r="U30" s="137">
        <v>5.67</v>
      </c>
      <c r="V30" s="137">
        <v>5.67</v>
      </c>
      <c r="W30" s="137">
        <v>5.67</v>
      </c>
      <c r="X30" s="137">
        <v>5.67</v>
      </c>
      <c r="Y30" s="137">
        <v>5.67</v>
      </c>
      <c r="Z30" s="137">
        <v>5.67</v>
      </c>
      <c r="AA30" s="137">
        <v>5.67</v>
      </c>
      <c r="AB30" s="137">
        <v>5.67</v>
      </c>
      <c r="AC30" s="137">
        <v>5.67</v>
      </c>
      <c r="AD30" s="137">
        <v>5.67</v>
      </c>
      <c r="AE30" s="137">
        <v>5.67</v>
      </c>
      <c r="AF30" s="137">
        <v>5.67</v>
      </c>
      <c r="AG30" s="137">
        <v>5.67</v>
      </c>
      <c r="AH30" s="137">
        <v>5.67</v>
      </c>
      <c r="AI30" s="134">
        <v>0</v>
      </c>
    </row>
    <row r="31" spans="1:35" ht="15" customHeight="1">
      <c r="A31" s="21" t="s">
        <v>1061</v>
      </c>
      <c r="B31" s="26" t="s">
        <v>1062</v>
      </c>
      <c r="C31" s="137">
        <v>6.0650000000000004</v>
      </c>
      <c r="D31" s="137">
        <v>6.0650000000000004</v>
      </c>
      <c r="E31" s="137">
        <v>6.0650000000000004</v>
      </c>
      <c r="F31" s="137">
        <v>6.0650000000000004</v>
      </c>
      <c r="G31" s="137">
        <v>6.0650000000000004</v>
      </c>
      <c r="H31" s="137">
        <v>6.0650000000000004</v>
      </c>
      <c r="I31" s="137">
        <v>6.0650000000000004</v>
      </c>
      <c r="J31" s="137">
        <v>6.0650000000000004</v>
      </c>
      <c r="K31" s="137">
        <v>6.0650000000000004</v>
      </c>
      <c r="L31" s="137">
        <v>6.0650000000000004</v>
      </c>
      <c r="M31" s="137">
        <v>6.0650000000000004</v>
      </c>
      <c r="N31" s="137">
        <v>6.0650000000000004</v>
      </c>
      <c r="O31" s="137">
        <v>6.0650000000000004</v>
      </c>
      <c r="P31" s="137">
        <v>6.0650000000000004</v>
      </c>
      <c r="Q31" s="137">
        <v>6.0650000000000004</v>
      </c>
      <c r="R31" s="137">
        <v>6.0650000000000004</v>
      </c>
      <c r="S31" s="137">
        <v>6.0650000000000004</v>
      </c>
      <c r="T31" s="137">
        <v>6.0650000000000004</v>
      </c>
      <c r="U31" s="137">
        <v>6.0650000000000004</v>
      </c>
      <c r="V31" s="137">
        <v>6.0650000000000004</v>
      </c>
      <c r="W31" s="137">
        <v>6.0650000000000004</v>
      </c>
      <c r="X31" s="137">
        <v>6.0650000000000004</v>
      </c>
      <c r="Y31" s="137">
        <v>6.0650000000000004</v>
      </c>
      <c r="Z31" s="137">
        <v>6.0650000000000004</v>
      </c>
      <c r="AA31" s="137">
        <v>6.0650000000000004</v>
      </c>
      <c r="AB31" s="137">
        <v>6.0650000000000004</v>
      </c>
      <c r="AC31" s="137">
        <v>6.0650000000000004</v>
      </c>
      <c r="AD31" s="137">
        <v>6.0650000000000004</v>
      </c>
      <c r="AE31" s="137">
        <v>6.0650000000000004</v>
      </c>
      <c r="AF31" s="137">
        <v>6.0650000000000004</v>
      </c>
      <c r="AG31" s="137">
        <v>6.0650000000000004</v>
      </c>
      <c r="AH31" s="137">
        <v>6.0650000000000004</v>
      </c>
      <c r="AI31" s="134">
        <v>0</v>
      </c>
    </row>
    <row r="32" spans="1:35" ht="15" customHeight="1">
      <c r="A32" s="21" t="s">
        <v>1063</v>
      </c>
      <c r="B32" s="26" t="s">
        <v>1064</v>
      </c>
      <c r="C32" s="137">
        <v>5.0538600000000002</v>
      </c>
      <c r="D32" s="137">
        <v>5.0535430000000003</v>
      </c>
      <c r="E32" s="137">
        <v>5.053223</v>
      </c>
      <c r="F32" s="137">
        <v>5.0529000000000002</v>
      </c>
      <c r="G32" s="137">
        <v>5.0525729999999998</v>
      </c>
      <c r="H32" s="137">
        <v>5.0522359999999997</v>
      </c>
      <c r="I32" s="137">
        <v>5.0510970000000004</v>
      </c>
      <c r="J32" s="137">
        <v>5.0498260000000004</v>
      </c>
      <c r="K32" s="137">
        <v>5.0485499999999996</v>
      </c>
      <c r="L32" s="137">
        <v>5.0474129999999997</v>
      </c>
      <c r="M32" s="137">
        <v>5.0462740000000004</v>
      </c>
      <c r="N32" s="137">
        <v>5.0450390000000001</v>
      </c>
      <c r="O32" s="137">
        <v>5.043882</v>
      </c>
      <c r="P32" s="137">
        <v>5.0427220000000004</v>
      </c>
      <c r="Q32" s="137">
        <v>5.0415729999999996</v>
      </c>
      <c r="R32" s="137">
        <v>5.0404229999999997</v>
      </c>
      <c r="S32" s="137">
        <v>5.0392700000000001</v>
      </c>
      <c r="T32" s="137">
        <v>5.038424</v>
      </c>
      <c r="U32" s="137">
        <v>5.0375779999999999</v>
      </c>
      <c r="V32" s="137">
        <v>5.0367350000000002</v>
      </c>
      <c r="W32" s="137">
        <v>5.0358960000000002</v>
      </c>
      <c r="X32" s="137">
        <v>5.0350590000000004</v>
      </c>
      <c r="Y32" s="137">
        <v>5.0343600000000004</v>
      </c>
      <c r="Z32" s="137">
        <v>5.0336629999999998</v>
      </c>
      <c r="AA32" s="137">
        <v>5.0329689999999996</v>
      </c>
      <c r="AB32" s="137">
        <v>5.032527</v>
      </c>
      <c r="AC32" s="137">
        <v>5.0320159999999996</v>
      </c>
      <c r="AD32" s="137">
        <v>5.0313330000000001</v>
      </c>
      <c r="AE32" s="137">
        <v>5.0306490000000004</v>
      </c>
      <c r="AF32" s="137">
        <v>5.0299610000000001</v>
      </c>
      <c r="AG32" s="137">
        <v>5.0292729999999999</v>
      </c>
      <c r="AH32" s="137">
        <v>5.0285859999999998</v>
      </c>
      <c r="AI32" s="134">
        <v>-1.6200000000000001E-4</v>
      </c>
    </row>
    <row r="33" spans="1:35" ht="15" customHeight="1">
      <c r="A33" s="21" t="s">
        <v>1065</v>
      </c>
      <c r="B33" s="26" t="s">
        <v>1066</v>
      </c>
      <c r="C33" s="137">
        <v>5.0535759999999996</v>
      </c>
      <c r="D33" s="137">
        <v>5.0532260000000004</v>
      </c>
      <c r="E33" s="137">
        <v>5.0528750000000002</v>
      </c>
      <c r="F33" s="137">
        <v>5.0525229999999999</v>
      </c>
      <c r="G33" s="137">
        <v>5.0521690000000001</v>
      </c>
      <c r="H33" s="137">
        <v>5.051812</v>
      </c>
      <c r="I33" s="137">
        <v>5.0505709999999997</v>
      </c>
      <c r="J33" s="137">
        <v>5.0491549999999998</v>
      </c>
      <c r="K33" s="137">
        <v>5.0477340000000002</v>
      </c>
      <c r="L33" s="137">
        <v>5.0464950000000002</v>
      </c>
      <c r="M33" s="137">
        <v>5.0452570000000003</v>
      </c>
      <c r="N33" s="137">
        <v>5.0439020000000001</v>
      </c>
      <c r="O33" s="137">
        <v>5.0426479999999998</v>
      </c>
      <c r="P33" s="137">
        <v>5.0413930000000002</v>
      </c>
      <c r="Q33" s="137">
        <v>5.0401559999999996</v>
      </c>
      <c r="R33" s="137">
        <v>5.0389200000000001</v>
      </c>
      <c r="S33" s="137">
        <v>5.0376839999999996</v>
      </c>
      <c r="T33" s="137">
        <v>5.0367420000000003</v>
      </c>
      <c r="U33" s="137">
        <v>5.0358000000000001</v>
      </c>
      <c r="V33" s="137">
        <v>5.0348620000000004</v>
      </c>
      <c r="W33" s="137">
        <v>5.0339280000000004</v>
      </c>
      <c r="X33" s="137">
        <v>5.0329969999999999</v>
      </c>
      <c r="Y33" s="137">
        <v>5.0322360000000002</v>
      </c>
      <c r="Z33" s="137">
        <v>5.0314759999999996</v>
      </c>
      <c r="AA33" s="137">
        <v>5.0307209999999998</v>
      </c>
      <c r="AB33" s="137">
        <v>5.0302829999999998</v>
      </c>
      <c r="AC33" s="137">
        <v>5.0297590000000003</v>
      </c>
      <c r="AD33" s="137">
        <v>5.0290160000000004</v>
      </c>
      <c r="AE33" s="137">
        <v>5.0282689999999999</v>
      </c>
      <c r="AF33" s="137">
        <v>5.0275189999999998</v>
      </c>
      <c r="AG33" s="137">
        <v>5.0267670000000004</v>
      </c>
      <c r="AH33" s="137">
        <v>5.0260189999999998</v>
      </c>
      <c r="AI33" s="134">
        <v>-1.76E-4</v>
      </c>
    </row>
    <row r="34" spans="1:35" ht="15" customHeight="1">
      <c r="A34" s="21" t="s">
        <v>1067</v>
      </c>
      <c r="B34" s="26" t="s">
        <v>1068</v>
      </c>
      <c r="C34" s="137">
        <v>5.0533919999999997</v>
      </c>
      <c r="D34" s="137">
        <v>5.0530220000000003</v>
      </c>
      <c r="E34" s="137">
        <v>5.052651</v>
      </c>
      <c r="F34" s="137">
        <v>5.0522799999999997</v>
      </c>
      <c r="G34" s="137">
        <v>5.0519100000000003</v>
      </c>
      <c r="H34" s="137">
        <v>5.0515400000000001</v>
      </c>
      <c r="I34" s="137">
        <v>5.0502739999999999</v>
      </c>
      <c r="J34" s="137">
        <v>5.0489230000000003</v>
      </c>
      <c r="K34" s="137">
        <v>5.0475700000000003</v>
      </c>
      <c r="L34" s="137">
        <v>5.0463040000000001</v>
      </c>
      <c r="M34" s="137">
        <v>5.0450400000000002</v>
      </c>
      <c r="N34" s="137">
        <v>5.0437209999999997</v>
      </c>
      <c r="O34" s="137">
        <v>5.0424509999999998</v>
      </c>
      <c r="P34" s="137">
        <v>5.0411809999999999</v>
      </c>
      <c r="Q34" s="137">
        <v>5.0399209999999997</v>
      </c>
      <c r="R34" s="137">
        <v>5.0386610000000003</v>
      </c>
      <c r="S34" s="137">
        <v>5.0374040000000004</v>
      </c>
      <c r="T34" s="137">
        <v>5.0365200000000003</v>
      </c>
      <c r="U34" s="137">
        <v>5.0356360000000002</v>
      </c>
      <c r="V34" s="137">
        <v>5.0347549999999996</v>
      </c>
      <c r="W34" s="137">
        <v>5.0338750000000001</v>
      </c>
      <c r="X34" s="137">
        <v>5.0329959999999998</v>
      </c>
      <c r="Y34" s="137">
        <v>5.0322180000000003</v>
      </c>
      <c r="Z34" s="137">
        <v>5.0314399999999999</v>
      </c>
      <c r="AA34" s="137">
        <v>5.0306649999999999</v>
      </c>
      <c r="AB34" s="137">
        <v>5.0300440000000002</v>
      </c>
      <c r="AC34" s="137">
        <v>5.0293799999999997</v>
      </c>
      <c r="AD34" s="137">
        <v>5.0286119999999999</v>
      </c>
      <c r="AE34" s="137">
        <v>5.0278419999999997</v>
      </c>
      <c r="AF34" s="137">
        <v>5.0270710000000003</v>
      </c>
      <c r="AG34" s="137">
        <v>5.0262969999999996</v>
      </c>
      <c r="AH34" s="137">
        <v>5.0255270000000003</v>
      </c>
      <c r="AI34" s="134">
        <v>-1.7799999999999999E-4</v>
      </c>
    </row>
    <row r="35" spans="1:35" ht="15" customHeight="1">
      <c r="A35" s="21" t="s">
        <v>1069</v>
      </c>
      <c r="B35" s="26" t="s">
        <v>1070</v>
      </c>
      <c r="C35" s="137">
        <v>5.2222799999999996</v>
      </c>
      <c r="D35" s="137">
        <v>5.2222799999999996</v>
      </c>
      <c r="E35" s="137">
        <v>5.2222799999999996</v>
      </c>
      <c r="F35" s="137">
        <v>5.2222799999999996</v>
      </c>
      <c r="G35" s="137">
        <v>5.2222799999999996</v>
      </c>
      <c r="H35" s="137">
        <v>5.2222799999999996</v>
      </c>
      <c r="I35" s="137">
        <v>5.2222799999999996</v>
      </c>
      <c r="J35" s="137">
        <v>5.2222799999999996</v>
      </c>
      <c r="K35" s="137">
        <v>5.2222799999999996</v>
      </c>
      <c r="L35" s="137">
        <v>5.2222799999999996</v>
      </c>
      <c r="M35" s="137">
        <v>5.2222799999999996</v>
      </c>
      <c r="N35" s="137">
        <v>5.2222799999999996</v>
      </c>
      <c r="O35" s="137">
        <v>5.2222799999999996</v>
      </c>
      <c r="P35" s="137">
        <v>5.2222799999999996</v>
      </c>
      <c r="Q35" s="137">
        <v>5.2222799999999996</v>
      </c>
      <c r="R35" s="137">
        <v>5.2222799999999996</v>
      </c>
      <c r="S35" s="137">
        <v>5.2222799999999996</v>
      </c>
      <c r="T35" s="137">
        <v>5.2222799999999996</v>
      </c>
      <c r="U35" s="137">
        <v>5.2222799999999996</v>
      </c>
      <c r="V35" s="137">
        <v>5.2222799999999996</v>
      </c>
      <c r="W35" s="137">
        <v>5.2222799999999996</v>
      </c>
      <c r="X35" s="137">
        <v>5.2222799999999996</v>
      </c>
      <c r="Y35" s="137">
        <v>5.2222799999999996</v>
      </c>
      <c r="Z35" s="137">
        <v>5.2222799999999996</v>
      </c>
      <c r="AA35" s="137">
        <v>5.2222799999999996</v>
      </c>
      <c r="AB35" s="137">
        <v>5.2222799999999996</v>
      </c>
      <c r="AC35" s="137">
        <v>5.2222799999999996</v>
      </c>
      <c r="AD35" s="137">
        <v>5.2222799999999996</v>
      </c>
      <c r="AE35" s="137">
        <v>5.2222799999999996</v>
      </c>
      <c r="AF35" s="137">
        <v>5.2222799999999996</v>
      </c>
      <c r="AG35" s="137">
        <v>5.2222799999999996</v>
      </c>
      <c r="AH35" s="137">
        <v>5.2222799999999996</v>
      </c>
      <c r="AI35" s="134">
        <v>0</v>
      </c>
    </row>
    <row r="36" spans="1:35" ht="15" customHeight="1">
      <c r="A36" s="21" t="s">
        <v>1071</v>
      </c>
      <c r="B36" s="26" t="s">
        <v>1072</v>
      </c>
      <c r="C36" s="137">
        <v>5.2222799999999996</v>
      </c>
      <c r="D36" s="137">
        <v>5.2222799999999996</v>
      </c>
      <c r="E36" s="137">
        <v>5.2222799999999996</v>
      </c>
      <c r="F36" s="137">
        <v>5.2222799999999996</v>
      </c>
      <c r="G36" s="137">
        <v>5.2222799999999996</v>
      </c>
      <c r="H36" s="137">
        <v>5.2222799999999996</v>
      </c>
      <c r="I36" s="137">
        <v>5.2222799999999996</v>
      </c>
      <c r="J36" s="137">
        <v>5.2222799999999996</v>
      </c>
      <c r="K36" s="137">
        <v>5.2222799999999996</v>
      </c>
      <c r="L36" s="137">
        <v>5.2222799999999996</v>
      </c>
      <c r="M36" s="137">
        <v>5.2222799999999996</v>
      </c>
      <c r="N36" s="137">
        <v>5.2222799999999996</v>
      </c>
      <c r="O36" s="137">
        <v>5.2222799999999996</v>
      </c>
      <c r="P36" s="137">
        <v>5.2222799999999996</v>
      </c>
      <c r="Q36" s="137">
        <v>5.2222799999999996</v>
      </c>
      <c r="R36" s="137">
        <v>5.2222799999999996</v>
      </c>
      <c r="S36" s="137">
        <v>5.2222799999999996</v>
      </c>
      <c r="T36" s="137">
        <v>5.2222799999999996</v>
      </c>
      <c r="U36" s="137">
        <v>5.2222799999999996</v>
      </c>
      <c r="V36" s="137">
        <v>5.2222799999999996</v>
      </c>
      <c r="W36" s="137">
        <v>5.2222799999999996</v>
      </c>
      <c r="X36" s="137">
        <v>5.2222799999999996</v>
      </c>
      <c r="Y36" s="137">
        <v>5.2222799999999996</v>
      </c>
      <c r="Z36" s="137">
        <v>5.2222799999999996</v>
      </c>
      <c r="AA36" s="137">
        <v>5.2222799999999996</v>
      </c>
      <c r="AB36" s="137">
        <v>5.2222799999999996</v>
      </c>
      <c r="AC36" s="137">
        <v>5.2222799999999996</v>
      </c>
      <c r="AD36" s="137">
        <v>5.2222799999999996</v>
      </c>
      <c r="AE36" s="137">
        <v>5.2222799999999996</v>
      </c>
      <c r="AF36" s="137">
        <v>5.2222799999999996</v>
      </c>
      <c r="AG36" s="137">
        <v>5.2222799999999996</v>
      </c>
      <c r="AH36" s="137">
        <v>5.2222799999999996</v>
      </c>
      <c r="AI36" s="134">
        <v>0</v>
      </c>
    </row>
    <row r="37" spans="1:35" ht="15" customHeight="1">
      <c r="A37" s="21" t="s">
        <v>1073</v>
      </c>
      <c r="B37" s="26" t="s">
        <v>1074</v>
      </c>
      <c r="C37" s="137">
        <v>4.62</v>
      </c>
      <c r="D37" s="137">
        <v>4.62</v>
      </c>
      <c r="E37" s="137">
        <v>4.62</v>
      </c>
      <c r="F37" s="137">
        <v>4.62</v>
      </c>
      <c r="G37" s="137">
        <v>4.62</v>
      </c>
      <c r="H37" s="137">
        <v>4.62</v>
      </c>
      <c r="I37" s="137">
        <v>4.62</v>
      </c>
      <c r="J37" s="137">
        <v>4.62</v>
      </c>
      <c r="K37" s="137">
        <v>4.62</v>
      </c>
      <c r="L37" s="137">
        <v>4.62</v>
      </c>
      <c r="M37" s="137">
        <v>4.62</v>
      </c>
      <c r="N37" s="137">
        <v>4.62</v>
      </c>
      <c r="O37" s="137">
        <v>4.62</v>
      </c>
      <c r="P37" s="137">
        <v>4.62</v>
      </c>
      <c r="Q37" s="137">
        <v>4.62</v>
      </c>
      <c r="R37" s="137">
        <v>4.62</v>
      </c>
      <c r="S37" s="137">
        <v>4.62</v>
      </c>
      <c r="T37" s="137">
        <v>4.62</v>
      </c>
      <c r="U37" s="137">
        <v>4.62</v>
      </c>
      <c r="V37" s="137">
        <v>4.62</v>
      </c>
      <c r="W37" s="137">
        <v>4.62</v>
      </c>
      <c r="X37" s="137">
        <v>4.62</v>
      </c>
      <c r="Y37" s="137">
        <v>4.62</v>
      </c>
      <c r="Z37" s="137">
        <v>4.62</v>
      </c>
      <c r="AA37" s="137">
        <v>4.62</v>
      </c>
      <c r="AB37" s="137">
        <v>4.62</v>
      </c>
      <c r="AC37" s="137">
        <v>4.62</v>
      </c>
      <c r="AD37" s="137">
        <v>4.62</v>
      </c>
      <c r="AE37" s="137">
        <v>4.62</v>
      </c>
      <c r="AF37" s="137">
        <v>4.62</v>
      </c>
      <c r="AG37" s="137">
        <v>4.62</v>
      </c>
      <c r="AH37" s="137">
        <v>4.62</v>
      </c>
      <c r="AI37" s="134">
        <v>0</v>
      </c>
    </row>
    <row r="38" spans="1:35" ht="15" customHeight="1">
      <c r="A38" s="21" t="s">
        <v>1075</v>
      </c>
      <c r="B38" s="26" t="s">
        <v>1076</v>
      </c>
      <c r="C38" s="137">
        <v>5.8</v>
      </c>
      <c r="D38" s="137">
        <v>5.8</v>
      </c>
      <c r="E38" s="137">
        <v>5.8</v>
      </c>
      <c r="F38" s="137">
        <v>5.8</v>
      </c>
      <c r="G38" s="137">
        <v>5.8</v>
      </c>
      <c r="H38" s="137">
        <v>5.8</v>
      </c>
      <c r="I38" s="137">
        <v>5.8</v>
      </c>
      <c r="J38" s="137">
        <v>5.8</v>
      </c>
      <c r="K38" s="137">
        <v>5.8</v>
      </c>
      <c r="L38" s="137">
        <v>5.8</v>
      </c>
      <c r="M38" s="137">
        <v>5.8</v>
      </c>
      <c r="N38" s="137">
        <v>5.8</v>
      </c>
      <c r="O38" s="137">
        <v>5.8</v>
      </c>
      <c r="P38" s="137">
        <v>5.8</v>
      </c>
      <c r="Q38" s="137">
        <v>5.8</v>
      </c>
      <c r="R38" s="137">
        <v>5.8</v>
      </c>
      <c r="S38" s="137">
        <v>5.8</v>
      </c>
      <c r="T38" s="137">
        <v>5.8</v>
      </c>
      <c r="U38" s="137">
        <v>5.8</v>
      </c>
      <c r="V38" s="137">
        <v>5.8</v>
      </c>
      <c r="W38" s="137">
        <v>5.8</v>
      </c>
      <c r="X38" s="137">
        <v>5.8</v>
      </c>
      <c r="Y38" s="137">
        <v>5.8</v>
      </c>
      <c r="Z38" s="137">
        <v>5.8</v>
      </c>
      <c r="AA38" s="137">
        <v>5.8</v>
      </c>
      <c r="AB38" s="137">
        <v>5.8</v>
      </c>
      <c r="AC38" s="137">
        <v>5.8</v>
      </c>
      <c r="AD38" s="137">
        <v>5.8</v>
      </c>
      <c r="AE38" s="137">
        <v>5.8</v>
      </c>
      <c r="AF38" s="137">
        <v>5.8</v>
      </c>
      <c r="AG38" s="137">
        <v>5.8</v>
      </c>
      <c r="AH38" s="137">
        <v>5.8</v>
      </c>
      <c r="AI38" s="134">
        <v>0</v>
      </c>
    </row>
    <row r="39" spans="1:35" ht="15" customHeight="1">
      <c r="A39" s="21" t="s">
        <v>1077</v>
      </c>
      <c r="B39" s="26" t="s">
        <v>1078</v>
      </c>
      <c r="C39" s="137">
        <v>5.4356039999999997</v>
      </c>
      <c r="D39" s="137">
        <v>5.4356039999999997</v>
      </c>
      <c r="E39" s="137">
        <v>5.4356039999999997</v>
      </c>
      <c r="F39" s="137">
        <v>5.4356039999999997</v>
      </c>
      <c r="G39" s="137">
        <v>5.4356039999999997</v>
      </c>
      <c r="H39" s="137">
        <v>5.4356039999999997</v>
      </c>
      <c r="I39" s="137">
        <v>5.4356039999999997</v>
      </c>
      <c r="J39" s="137">
        <v>5.4356039999999997</v>
      </c>
      <c r="K39" s="137">
        <v>5.4356039999999997</v>
      </c>
      <c r="L39" s="137">
        <v>5.4356039999999997</v>
      </c>
      <c r="M39" s="137">
        <v>5.4356039999999997</v>
      </c>
      <c r="N39" s="137">
        <v>5.4356039999999997</v>
      </c>
      <c r="O39" s="137">
        <v>5.4356039999999997</v>
      </c>
      <c r="P39" s="137">
        <v>5.4356039999999997</v>
      </c>
      <c r="Q39" s="137">
        <v>5.4356039999999997</v>
      </c>
      <c r="R39" s="137">
        <v>5.4356039999999997</v>
      </c>
      <c r="S39" s="137">
        <v>5.4356039999999997</v>
      </c>
      <c r="T39" s="137">
        <v>5.4356039999999997</v>
      </c>
      <c r="U39" s="137">
        <v>5.4356039999999997</v>
      </c>
      <c r="V39" s="137">
        <v>5.4356039999999997</v>
      </c>
      <c r="W39" s="137">
        <v>5.4356039999999997</v>
      </c>
      <c r="X39" s="137">
        <v>5.4356039999999997</v>
      </c>
      <c r="Y39" s="137">
        <v>5.4356039999999997</v>
      </c>
      <c r="Z39" s="137">
        <v>5.4356039999999997</v>
      </c>
      <c r="AA39" s="137">
        <v>5.4356039999999997</v>
      </c>
      <c r="AB39" s="137">
        <v>5.4356039999999997</v>
      </c>
      <c r="AC39" s="137">
        <v>5.4356039999999997</v>
      </c>
      <c r="AD39" s="137">
        <v>5.4356039999999997</v>
      </c>
      <c r="AE39" s="137">
        <v>5.4356039999999997</v>
      </c>
      <c r="AF39" s="137">
        <v>5.4356039999999997</v>
      </c>
      <c r="AG39" s="137">
        <v>5.4356039999999997</v>
      </c>
      <c r="AH39" s="137">
        <v>5.4356039999999997</v>
      </c>
      <c r="AI39" s="134">
        <v>0</v>
      </c>
    </row>
    <row r="40" spans="1:35" ht="15" customHeight="1">
      <c r="A40" s="21" t="s">
        <v>1079</v>
      </c>
      <c r="B40" s="26" t="s">
        <v>1080</v>
      </c>
      <c r="C40" s="137">
        <v>6.2869999999999999</v>
      </c>
      <c r="D40" s="137">
        <v>6.2869999999999999</v>
      </c>
      <c r="E40" s="137">
        <v>6.2869999999999999</v>
      </c>
      <c r="F40" s="137">
        <v>6.2869999999999999</v>
      </c>
      <c r="G40" s="137">
        <v>6.2869999999999999</v>
      </c>
      <c r="H40" s="137">
        <v>6.2869999999999999</v>
      </c>
      <c r="I40" s="137">
        <v>6.2869999999999999</v>
      </c>
      <c r="J40" s="137">
        <v>6.2869999999999999</v>
      </c>
      <c r="K40" s="137">
        <v>6.2869999999999999</v>
      </c>
      <c r="L40" s="137">
        <v>6.2869999999999999</v>
      </c>
      <c r="M40" s="137">
        <v>6.2869999999999999</v>
      </c>
      <c r="N40" s="137">
        <v>6.2869999999999999</v>
      </c>
      <c r="O40" s="137">
        <v>6.2869999999999999</v>
      </c>
      <c r="P40" s="137">
        <v>6.2869999999999999</v>
      </c>
      <c r="Q40" s="137">
        <v>6.2869999999999999</v>
      </c>
      <c r="R40" s="137">
        <v>6.2869999999999999</v>
      </c>
      <c r="S40" s="137">
        <v>6.2869999999999999</v>
      </c>
      <c r="T40" s="137">
        <v>6.2869999999999999</v>
      </c>
      <c r="U40" s="137">
        <v>6.2869999999999999</v>
      </c>
      <c r="V40" s="137">
        <v>6.2869999999999999</v>
      </c>
      <c r="W40" s="137">
        <v>6.2869999999999999</v>
      </c>
      <c r="X40" s="137">
        <v>6.2869999999999999</v>
      </c>
      <c r="Y40" s="137">
        <v>6.2869999999999999</v>
      </c>
      <c r="Z40" s="137">
        <v>6.2869999999999999</v>
      </c>
      <c r="AA40" s="137">
        <v>6.2869999999999999</v>
      </c>
      <c r="AB40" s="137">
        <v>6.2869999999999999</v>
      </c>
      <c r="AC40" s="137">
        <v>6.2869999999999999</v>
      </c>
      <c r="AD40" s="137">
        <v>6.2869999999999999</v>
      </c>
      <c r="AE40" s="137">
        <v>6.2869999999999999</v>
      </c>
      <c r="AF40" s="137">
        <v>6.2869999999999999</v>
      </c>
      <c r="AG40" s="137">
        <v>6.2869999999999999</v>
      </c>
      <c r="AH40" s="137">
        <v>6.2869999999999999</v>
      </c>
      <c r="AI40" s="134">
        <v>0</v>
      </c>
    </row>
    <row r="41" spans="1:35" ht="15" customHeight="1">
      <c r="A41" s="21" t="s">
        <v>1081</v>
      </c>
      <c r="B41" s="26" t="s">
        <v>1082</v>
      </c>
      <c r="C41" s="137">
        <v>6.2869999999999999</v>
      </c>
      <c r="D41" s="137">
        <v>6.2869999999999999</v>
      </c>
      <c r="E41" s="137">
        <v>6.2869999999999999</v>
      </c>
      <c r="F41" s="137">
        <v>6.2869999999999999</v>
      </c>
      <c r="G41" s="137">
        <v>6.2869999999999999</v>
      </c>
      <c r="H41" s="137">
        <v>6.2869999999999999</v>
      </c>
      <c r="I41" s="137">
        <v>6.2869999999999999</v>
      </c>
      <c r="J41" s="137">
        <v>6.2869999999999999</v>
      </c>
      <c r="K41" s="137">
        <v>6.2869999999999999</v>
      </c>
      <c r="L41" s="137">
        <v>6.2869999999999999</v>
      </c>
      <c r="M41" s="137">
        <v>6.2869999999999999</v>
      </c>
      <c r="N41" s="137">
        <v>6.2869999999999999</v>
      </c>
      <c r="O41" s="137">
        <v>6.2869999999999999</v>
      </c>
      <c r="P41" s="137">
        <v>6.2869999999999999</v>
      </c>
      <c r="Q41" s="137">
        <v>6.2869999999999999</v>
      </c>
      <c r="R41" s="137">
        <v>6.2869999999999999</v>
      </c>
      <c r="S41" s="137">
        <v>6.2869999999999999</v>
      </c>
      <c r="T41" s="137">
        <v>6.2869999999999999</v>
      </c>
      <c r="U41" s="137">
        <v>6.2869999999999999</v>
      </c>
      <c r="V41" s="137">
        <v>6.2869999999999999</v>
      </c>
      <c r="W41" s="137">
        <v>6.2869999999999999</v>
      </c>
      <c r="X41" s="137">
        <v>6.2869999999999999</v>
      </c>
      <c r="Y41" s="137">
        <v>6.2869999999999999</v>
      </c>
      <c r="Z41" s="137">
        <v>6.2869999999999999</v>
      </c>
      <c r="AA41" s="137">
        <v>6.2869999999999999</v>
      </c>
      <c r="AB41" s="137">
        <v>6.2869999999999999</v>
      </c>
      <c r="AC41" s="137">
        <v>6.2869999999999999</v>
      </c>
      <c r="AD41" s="137">
        <v>6.2869999999999999</v>
      </c>
      <c r="AE41" s="137">
        <v>6.2869999999999999</v>
      </c>
      <c r="AF41" s="137">
        <v>6.2869999999999999</v>
      </c>
      <c r="AG41" s="137">
        <v>6.2869999999999999</v>
      </c>
      <c r="AH41" s="137">
        <v>6.2869999999999999</v>
      </c>
      <c r="AI41" s="134">
        <v>0</v>
      </c>
    </row>
    <row r="42" spans="1:35" ht="15" customHeight="1">
      <c r="A42" s="21" t="s">
        <v>1083</v>
      </c>
      <c r="B42" s="26" t="s">
        <v>1084</v>
      </c>
      <c r="C42" s="137">
        <v>6.2869999999999999</v>
      </c>
      <c r="D42" s="137">
        <v>6.2869999999999999</v>
      </c>
      <c r="E42" s="137">
        <v>6.2869999999999999</v>
      </c>
      <c r="F42" s="137">
        <v>6.2869999999999999</v>
      </c>
      <c r="G42" s="137">
        <v>6.2869999999999999</v>
      </c>
      <c r="H42" s="137">
        <v>6.2869999999999999</v>
      </c>
      <c r="I42" s="137">
        <v>6.2869999999999999</v>
      </c>
      <c r="J42" s="137">
        <v>6.2869999999999999</v>
      </c>
      <c r="K42" s="137">
        <v>6.2869999999999999</v>
      </c>
      <c r="L42" s="137">
        <v>6.2869999999999999</v>
      </c>
      <c r="M42" s="137">
        <v>6.2869999999999999</v>
      </c>
      <c r="N42" s="137">
        <v>6.2869999999999999</v>
      </c>
      <c r="O42" s="137">
        <v>6.2869999999999999</v>
      </c>
      <c r="P42" s="137">
        <v>6.2869999999999999</v>
      </c>
      <c r="Q42" s="137">
        <v>6.2869999999999999</v>
      </c>
      <c r="R42" s="137">
        <v>6.2869999999999999</v>
      </c>
      <c r="S42" s="137">
        <v>6.2869999999999999</v>
      </c>
      <c r="T42" s="137">
        <v>6.2869999999999999</v>
      </c>
      <c r="U42" s="137">
        <v>6.2869999999999999</v>
      </c>
      <c r="V42" s="137">
        <v>6.2869999999999999</v>
      </c>
      <c r="W42" s="137">
        <v>6.2869999999999999</v>
      </c>
      <c r="X42" s="137">
        <v>6.2869999999999999</v>
      </c>
      <c r="Y42" s="137">
        <v>6.2869999999999999</v>
      </c>
      <c r="Z42" s="137">
        <v>6.2869999999999999</v>
      </c>
      <c r="AA42" s="137">
        <v>6.2869999999999999</v>
      </c>
      <c r="AB42" s="137">
        <v>6.2869999999999999</v>
      </c>
      <c r="AC42" s="137">
        <v>6.2869999999999999</v>
      </c>
      <c r="AD42" s="137">
        <v>6.2869999999999999</v>
      </c>
      <c r="AE42" s="137">
        <v>6.2869999999999999</v>
      </c>
      <c r="AF42" s="137">
        <v>6.2869999999999999</v>
      </c>
      <c r="AG42" s="137">
        <v>6.2869999999999999</v>
      </c>
      <c r="AH42" s="137">
        <v>6.2869999999999999</v>
      </c>
      <c r="AI42" s="134">
        <v>0</v>
      </c>
    </row>
    <row r="43" spans="1:35" ht="15" customHeight="1">
      <c r="A43" s="21" t="s">
        <v>1085</v>
      </c>
      <c r="B43" s="26" t="s">
        <v>1086</v>
      </c>
      <c r="C43" s="137">
        <v>6.1537940000000004</v>
      </c>
      <c r="D43" s="137">
        <v>6.1942349999999999</v>
      </c>
      <c r="E43" s="137">
        <v>6.1891249999999998</v>
      </c>
      <c r="F43" s="137">
        <v>6.1852559999999999</v>
      </c>
      <c r="G43" s="137">
        <v>6.178966</v>
      </c>
      <c r="H43" s="137">
        <v>6.1728430000000003</v>
      </c>
      <c r="I43" s="137">
        <v>6.1658229999999996</v>
      </c>
      <c r="J43" s="137">
        <v>6.1576909999999998</v>
      </c>
      <c r="K43" s="137">
        <v>6.1587500000000004</v>
      </c>
      <c r="L43" s="137">
        <v>6.159815</v>
      </c>
      <c r="M43" s="137">
        <v>6.1608869999999998</v>
      </c>
      <c r="N43" s="137">
        <v>6.1629860000000001</v>
      </c>
      <c r="O43" s="137">
        <v>6.1630510000000003</v>
      </c>
      <c r="P43" s="137">
        <v>6.1646409999999996</v>
      </c>
      <c r="Q43" s="137">
        <v>6.1652430000000003</v>
      </c>
      <c r="R43" s="137">
        <v>6.1663500000000004</v>
      </c>
      <c r="S43" s="137">
        <v>6.1674639999999998</v>
      </c>
      <c r="T43" s="137">
        <v>6.1685860000000003</v>
      </c>
      <c r="U43" s="137">
        <v>6.1697150000000001</v>
      </c>
      <c r="V43" s="137">
        <v>6.1708509999999999</v>
      </c>
      <c r="W43" s="137">
        <v>6.1719949999999999</v>
      </c>
      <c r="X43" s="137">
        <v>6.1731449999999999</v>
      </c>
      <c r="Y43" s="137">
        <v>6.1742290000000004</v>
      </c>
      <c r="Z43" s="137">
        <v>6.1753960000000001</v>
      </c>
      <c r="AA43" s="137">
        <v>6.1765720000000002</v>
      </c>
      <c r="AB43" s="137">
        <v>6.1777540000000002</v>
      </c>
      <c r="AC43" s="137">
        <v>6.1789449999999997</v>
      </c>
      <c r="AD43" s="137">
        <v>6.1801440000000003</v>
      </c>
      <c r="AE43" s="137">
        <v>6.1813520000000004</v>
      </c>
      <c r="AF43" s="137">
        <v>6.1825669999999997</v>
      </c>
      <c r="AG43" s="137">
        <v>6.1837910000000003</v>
      </c>
      <c r="AH43" s="137">
        <v>6.1850230000000002</v>
      </c>
      <c r="AI43" s="134">
        <v>1.63E-4</v>
      </c>
    </row>
    <row r="44" spans="1:35" ht="15" customHeight="1">
      <c r="A44" s="21" t="s">
        <v>1087</v>
      </c>
      <c r="B44" s="26" t="s">
        <v>1088</v>
      </c>
      <c r="C44" s="137">
        <v>5.1224769999999999</v>
      </c>
      <c r="D44" s="137">
        <v>5.0728400000000002</v>
      </c>
      <c r="E44" s="137">
        <v>5.1126719999999999</v>
      </c>
      <c r="F44" s="137">
        <v>5.1078010000000003</v>
      </c>
      <c r="G44" s="137">
        <v>5.1062950000000003</v>
      </c>
      <c r="H44" s="137">
        <v>5.1029629999999999</v>
      </c>
      <c r="I44" s="137">
        <v>5.1017799999999998</v>
      </c>
      <c r="J44" s="137">
        <v>5.1008440000000004</v>
      </c>
      <c r="K44" s="137">
        <v>5.0976090000000003</v>
      </c>
      <c r="L44" s="137">
        <v>5.0971089999999997</v>
      </c>
      <c r="M44" s="137">
        <v>5.0954790000000001</v>
      </c>
      <c r="N44" s="137">
        <v>5.0949309999999999</v>
      </c>
      <c r="O44" s="137">
        <v>5.0934990000000004</v>
      </c>
      <c r="P44" s="137">
        <v>5.0921919999999998</v>
      </c>
      <c r="Q44" s="137">
        <v>5.0898009999999996</v>
      </c>
      <c r="R44" s="137">
        <v>5.0900939999999997</v>
      </c>
      <c r="S44" s="137">
        <v>5.0890129999999996</v>
      </c>
      <c r="T44" s="137">
        <v>5.0869249999999999</v>
      </c>
      <c r="U44" s="137">
        <v>5.0863620000000003</v>
      </c>
      <c r="V44" s="137">
        <v>5.0856899999999996</v>
      </c>
      <c r="W44" s="137">
        <v>5.084962</v>
      </c>
      <c r="X44" s="137">
        <v>5.0830450000000003</v>
      </c>
      <c r="Y44" s="137">
        <v>5.0831059999999999</v>
      </c>
      <c r="Z44" s="137">
        <v>5.082249</v>
      </c>
      <c r="AA44" s="137">
        <v>5.082109</v>
      </c>
      <c r="AB44" s="137">
        <v>5.0817680000000003</v>
      </c>
      <c r="AC44" s="137">
        <v>5.0824860000000003</v>
      </c>
      <c r="AD44" s="137">
        <v>5.0815760000000001</v>
      </c>
      <c r="AE44" s="137">
        <v>5.0818589999999997</v>
      </c>
      <c r="AF44" s="137">
        <v>5.0821160000000001</v>
      </c>
      <c r="AG44" s="137">
        <v>5.0816090000000003</v>
      </c>
      <c r="AH44" s="137">
        <v>5.0825779999999998</v>
      </c>
      <c r="AI44" s="134">
        <v>-2.52E-4</v>
      </c>
    </row>
    <row r="45" spans="1:35" ht="15" customHeight="1">
      <c r="A45" s="21" t="s">
        <v>1089</v>
      </c>
      <c r="B45" s="26" t="s">
        <v>1090</v>
      </c>
      <c r="C45" s="137">
        <v>5.8263579999999999</v>
      </c>
      <c r="D45" s="137">
        <v>5.9041889999999997</v>
      </c>
      <c r="E45" s="137">
        <v>5.8242399999999996</v>
      </c>
      <c r="F45" s="137">
        <v>5.8218940000000003</v>
      </c>
      <c r="G45" s="137">
        <v>5.809876</v>
      </c>
      <c r="H45" s="137">
        <v>5.8119930000000002</v>
      </c>
      <c r="I45" s="137">
        <v>5.793793</v>
      </c>
      <c r="J45" s="137">
        <v>5.8059700000000003</v>
      </c>
      <c r="K45" s="137">
        <v>5.8239140000000003</v>
      </c>
      <c r="L45" s="137">
        <v>5.8277539999999997</v>
      </c>
      <c r="M45" s="137">
        <v>5.8407840000000002</v>
      </c>
      <c r="N45" s="137">
        <v>5.8548770000000001</v>
      </c>
      <c r="O45" s="137">
        <v>5.8672399999999998</v>
      </c>
      <c r="P45" s="137">
        <v>5.8402649999999996</v>
      </c>
      <c r="Q45" s="137">
        <v>5.7788940000000002</v>
      </c>
      <c r="R45" s="137">
        <v>5.729787</v>
      </c>
      <c r="S45" s="137">
        <v>5.7048969999999999</v>
      </c>
      <c r="T45" s="137">
        <v>5.6519029999999999</v>
      </c>
      <c r="U45" s="137">
        <v>5.6004529999999999</v>
      </c>
      <c r="V45" s="137">
        <v>5.5453979999999996</v>
      </c>
      <c r="W45" s="137">
        <v>5.5111169999999996</v>
      </c>
      <c r="X45" s="137">
        <v>5.4868769999999998</v>
      </c>
      <c r="Y45" s="137">
        <v>5.4686709999999996</v>
      </c>
      <c r="Z45" s="137">
        <v>5.4392440000000004</v>
      </c>
      <c r="AA45" s="137">
        <v>5.4079420000000002</v>
      </c>
      <c r="AB45" s="137">
        <v>5.3613350000000004</v>
      </c>
      <c r="AC45" s="137">
        <v>5.3228869999999997</v>
      </c>
      <c r="AD45" s="137">
        <v>5.2692690000000004</v>
      </c>
      <c r="AE45" s="137">
        <v>5.2337259999999999</v>
      </c>
      <c r="AF45" s="137">
        <v>5.2014610000000001</v>
      </c>
      <c r="AG45" s="137">
        <v>5.1492509999999996</v>
      </c>
      <c r="AH45" s="137">
        <v>5.068886</v>
      </c>
      <c r="AI45" s="134">
        <v>-4.483E-3</v>
      </c>
    </row>
    <row r="46" spans="1:35" ht="15" customHeight="1">
      <c r="A46" s="21" t="s">
        <v>1091</v>
      </c>
      <c r="B46" s="26" t="s">
        <v>1092</v>
      </c>
      <c r="C46" s="137">
        <v>5.1003509999999999</v>
      </c>
      <c r="D46" s="137">
        <v>5.19095</v>
      </c>
      <c r="E46" s="137">
        <v>5.1385969999999999</v>
      </c>
      <c r="F46" s="137">
        <v>5.0894640000000004</v>
      </c>
      <c r="G46" s="137">
        <v>5.1046940000000003</v>
      </c>
      <c r="H46" s="137">
        <v>5.1345169999999998</v>
      </c>
      <c r="I46" s="137">
        <v>5.1068559999999996</v>
      </c>
      <c r="J46" s="137">
        <v>5.1006679999999998</v>
      </c>
      <c r="K46" s="137">
        <v>5.0762419999999997</v>
      </c>
      <c r="L46" s="137">
        <v>5.06989</v>
      </c>
      <c r="M46" s="137">
        <v>5.0632720000000004</v>
      </c>
      <c r="N46" s="137">
        <v>5.0576210000000001</v>
      </c>
      <c r="O46" s="137">
        <v>5.0721869999999996</v>
      </c>
      <c r="P46" s="137">
        <v>5.0770879999999998</v>
      </c>
      <c r="Q46" s="137">
        <v>5.0616960000000004</v>
      </c>
      <c r="R46" s="137">
        <v>5.0570649999999997</v>
      </c>
      <c r="S46" s="137">
        <v>5.0569649999999999</v>
      </c>
      <c r="T46" s="137">
        <v>5.04183</v>
      </c>
      <c r="U46" s="137">
        <v>5.0463060000000004</v>
      </c>
      <c r="V46" s="137">
        <v>5.0448180000000002</v>
      </c>
      <c r="W46" s="137">
        <v>5.040044</v>
      </c>
      <c r="X46" s="137">
        <v>5.03599</v>
      </c>
      <c r="Y46" s="137">
        <v>5.0402969999999998</v>
      </c>
      <c r="Z46" s="137">
        <v>5.0372620000000001</v>
      </c>
      <c r="AA46" s="137">
        <v>5.0313840000000001</v>
      </c>
      <c r="AB46" s="137">
        <v>5.0328020000000002</v>
      </c>
      <c r="AC46" s="137">
        <v>5.0314100000000002</v>
      </c>
      <c r="AD46" s="137">
        <v>5.0186840000000004</v>
      </c>
      <c r="AE46" s="137">
        <v>5.0126299999999997</v>
      </c>
      <c r="AF46" s="137">
        <v>5.0103220000000004</v>
      </c>
      <c r="AG46" s="137">
        <v>5.0025890000000004</v>
      </c>
      <c r="AH46" s="137">
        <v>4.9924799999999996</v>
      </c>
      <c r="AI46" s="134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7">
        <v>5.7225630000000001</v>
      </c>
      <c r="D48" s="137">
        <v>5.7135199999999999</v>
      </c>
      <c r="E48" s="137">
        <v>5.7066689999999998</v>
      </c>
      <c r="F48" s="137">
        <v>5.7040249999999997</v>
      </c>
      <c r="G48" s="137">
        <v>5.7033769999999997</v>
      </c>
      <c r="H48" s="137">
        <v>5.7028970000000001</v>
      </c>
      <c r="I48" s="137">
        <v>5.7026890000000003</v>
      </c>
      <c r="J48" s="137">
        <v>5.7037319999999996</v>
      </c>
      <c r="K48" s="137">
        <v>5.7036410000000002</v>
      </c>
      <c r="L48" s="137">
        <v>5.702661</v>
      </c>
      <c r="M48" s="137">
        <v>5.7016349999999996</v>
      </c>
      <c r="N48" s="137">
        <v>5.7014750000000003</v>
      </c>
      <c r="O48" s="137">
        <v>5.7014170000000002</v>
      </c>
      <c r="P48" s="137">
        <v>5.7022620000000002</v>
      </c>
      <c r="Q48" s="137">
        <v>5.7015190000000002</v>
      </c>
      <c r="R48" s="137">
        <v>5.7000719999999996</v>
      </c>
      <c r="S48" s="137">
        <v>5.6984190000000003</v>
      </c>
      <c r="T48" s="137">
        <v>5.6941290000000002</v>
      </c>
      <c r="U48" s="137">
        <v>5.6900560000000002</v>
      </c>
      <c r="V48" s="137">
        <v>5.6877740000000001</v>
      </c>
      <c r="W48" s="137">
        <v>5.6851589999999996</v>
      </c>
      <c r="X48" s="137">
        <v>5.6867020000000004</v>
      </c>
      <c r="Y48" s="137">
        <v>5.6863799999999998</v>
      </c>
      <c r="Z48" s="137">
        <v>5.6841920000000004</v>
      </c>
      <c r="AA48" s="137">
        <v>5.6826610000000004</v>
      </c>
      <c r="AB48" s="137">
        <v>5.6813339999999997</v>
      </c>
      <c r="AC48" s="137">
        <v>5.6790409999999998</v>
      </c>
      <c r="AD48" s="137">
        <v>5.6805690000000002</v>
      </c>
      <c r="AE48" s="137">
        <v>5.6807049999999997</v>
      </c>
      <c r="AF48" s="137">
        <v>5.6790890000000003</v>
      </c>
      <c r="AG48" s="137">
        <v>5.6771739999999999</v>
      </c>
      <c r="AH48" s="137">
        <v>5.6792730000000002</v>
      </c>
      <c r="AI48" s="134">
        <v>-2.4499999999999999E-4</v>
      </c>
    </row>
    <row r="49" spans="1:35" ht="15" customHeight="1">
      <c r="A49" s="21" t="s">
        <v>1096</v>
      </c>
      <c r="B49" s="39" t="s">
        <v>1097</v>
      </c>
      <c r="C49" s="137">
        <v>6.1305240000000003</v>
      </c>
      <c r="D49" s="137">
        <v>6.0841839999999996</v>
      </c>
      <c r="E49" s="137">
        <v>6.1114680000000003</v>
      </c>
      <c r="F49" s="137">
        <v>6.1130810000000002</v>
      </c>
      <c r="G49" s="137">
        <v>6.1187690000000003</v>
      </c>
      <c r="H49" s="137">
        <v>6.1226190000000003</v>
      </c>
      <c r="I49" s="137">
        <v>6.1158640000000002</v>
      </c>
      <c r="J49" s="137">
        <v>6.1192359999999999</v>
      </c>
      <c r="K49" s="137">
        <v>6.0960320000000001</v>
      </c>
      <c r="L49" s="137">
        <v>6.1291450000000003</v>
      </c>
      <c r="M49" s="137">
        <v>6.1319280000000003</v>
      </c>
      <c r="N49" s="137">
        <v>6.1168149999999999</v>
      </c>
      <c r="O49" s="137">
        <v>6.1202009999999998</v>
      </c>
      <c r="P49" s="137">
        <v>6.1327100000000003</v>
      </c>
      <c r="Q49" s="137">
        <v>6.0933419999999998</v>
      </c>
      <c r="R49" s="137">
        <v>6.118341</v>
      </c>
      <c r="S49" s="137">
        <v>6.1207529999999997</v>
      </c>
      <c r="T49" s="137">
        <v>6.1004300000000002</v>
      </c>
      <c r="U49" s="137">
        <v>6.1117100000000004</v>
      </c>
      <c r="V49" s="137">
        <v>6.1130500000000003</v>
      </c>
      <c r="W49" s="137">
        <v>6.1149480000000001</v>
      </c>
      <c r="X49" s="137">
        <v>6.1079689999999998</v>
      </c>
      <c r="Y49" s="137">
        <v>6.1098429999999997</v>
      </c>
      <c r="Z49" s="137">
        <v>6.1069060000000004</v>
      </c>
      <c r="AA49" s="137">
        <v>6.1139299999999999</v>
      </c>
      <c r="AB49" s="137">
        <v>6.1133459999999999</v>
      </c>
      <c r="AC49" s="137">
        <v>6.1226659999999997</v>
      </c>
      <c r="AD49" s="137">
        <v>6.1077810000000001</v>
      </c>
      <c r="AE49" s="137">
        <v>6.1212419999999996</v>
      </c>
      <c r="AF49" s="137">
        <v>6.1231780000000002</v>
      </c>
      <c r="AG49" s="137">
        <v>6.1245859999999999</v>
      </c>
      <c r="AH49" s="137">
        <v>6.1286420000000001</v>
      </c>
      <c r="AI49" s="134">
        <v>-1.0000000000000001E-5</v>
      </c>
    </row>
    <row r="50" spans="1:35" ht="15" customHeight="1">
      <c r="A50" s="21" t="s">
        <v>1098</v>
      </c>
      <c r="B50" s="26" t="s">
        <v>1099</v>
      </c>
      <c r="C50" s="137">
        <v>5.5622879999999997</v>
      </c>
      <c r="D50" s="137">
        <v>5.5690999999999997</v>
      </c>
      <c r="E50" s="137">
        <v>5.5702199999999999</v>
      </c>
      <c r="F50" s="137">
        <v>5.5708989999999998</v>
      </c>
      <c r="G50" s="137">
        <v>5.5714829999999997</v>
      </c>
      <c r="H50" s="137">
        <v>5.5738000000000003</v>
      </c>
      <c r="I50" s="137">
        <v>5.5713730000000004</v>
      </c>
      <c r="J50" s="137">
        <v>5.5731999999999999</v>
      </c>
      <c r="K50" s="137">
        <v>5.572146</v>
      </c>
      <c r="L50" s="137">
        <v>5.5723079999999996</v>
      </c>
      <c r="M50" s="137">
        <v>5.5719799999999999</v>
      </c>
      <c r="N50" s="137">
        <v>5.5709470000000003</v>
      </c>
      <c r="O50" s="137">
        <v>5.5701020000000003</v>
      </c>
      <c r="P50" s="137">
        <v>5.5705920000000004</v>
      </c>
      <c r="Q50" s="137">
        <v>5.5700130000000003</v>
      </c>
      <c r="R50" s="137">
        <v>5.5710829999999998</v>
      </c>
      <c r="S50" s="137">
        <v>5.5704479999999998</v>
      </c>
      <c r="T50" s="137">
        <v>5.5693380000000001</v>
      </c>
      <c r="U50" s="137">
        <v>5.5705989999999996</v>
      </c>
      <c r="V50" s="137">
        <v>5.5686720000000003</v>
      </c>
      <c r="W50" s="137">
        <v>5.5678140000000003</v>
      </c>
      <c r="X50" s="137">
        <v>5.5768750000000002</v>
      </c>
      <c r="Y50" s="137">
        <v>5.584314</v>
      </c>
      <c r="Z50" s="137">
        <v>5.5797660000000002</v>
      </c>
      <c r="AA50" s="137">
        <v>5.5762309999999999</v>
      </c>
      <c r="AB50" s="137">
        <v>5.5726979999999999</v>
      </c>
      <c r="AC50" s="137">
        <v>5.569394</v>
      </c>
      <c r="AD50" s="137">
        <v>5.5642170000000002</v>
      </c>
      <c r="AE50" s="137">
        <v>5.5674640000000002</v>
      </c>
      <c r="AF50" s="137">
        <v>5.567901</v>
      </c>
      <c r="AG50" s="137">
        <v>5.5662229999999999</v>
      </c>
      <c r="AH50" s="137">
        <v>5.5511530000000002</v>
      </c>
      <c r="AI50" s="134">
        <v>-6.4999999999999994E-5</v>
      </c>
    </row>
    <row r="51" spans="1:35" ht="15" customHeight="1">
      <c r="A51" s="21" t="s">
        <v>1100</v>
      </c>
      <c r="B51" s="26" t="s">
        <v>1101</v>
      </c>
      <c r="C51" s="137">
        <v>3.682947</v>
      </c>
      <c r="D51" s="137">
        <v>3.663116</v>
      </c>
      <c r="E51" s="137">
        <v>3.6539239999999999</v>
      </c>
      <c r="F51" s="137">
        <v>3.6615139999999999</v>
      </c>
      <c r="G51" s="137">
        <v>3.6598320000000002</v>
      </c>
      <c r="H51" s="137">
        <v>3.6557029999999999</v>
      </c>
      <c r="I51" s="137">
        <v>3.6514099999999998</v>
      </c>
      <c r="J51" s="137">
        <v>3.6476039999999998</v>
      </c>
      <c r="K51" s="137">
        <v>3.6431520000000002</v>
      </c>
      <c r="L51" s="137">
        <v>3.6405989999999999</v>
      </c>
      <c r="M51" s="137">
        <v>3.6389610000000001</v>
      </c>
      <c r="N51" s="137">
        <v>3.63795</v>
      </c>
      <c r="O51" s="137">
        <v>3.636663</v>
      </c>
      <c r="P51" s="137">
        <v>3.6371530000000001</v>
      </c>
      <c r="Q51" s="137">
        <v>3.6371120000000001</v>
      </c>
      <c r="R51" s="137">
        <v>3.6364209999999999</v>
      </c>
      <c r="S51" s="137">
        <v>3.6349469999999999</v>
      </c>
      <c r="T51" s="137">
        <v>3.6349290000000001</v>
      </c>
      <c r="U51" s="137">
        <v>3.6341160000000001</v>
      </c>
      <c r="V51" s="137">
        <v>3.6343890000000001</v>
      </c>
      <c r="W51" s="137">
        <v>3.634512</v>
      </c>
      <c r="X51" s="137">
        <v>3.636323</v>
      </c>
      <c r="Y51" s="137">
        <v>3.6369690000000001</v>
      </c>
      <c r="Z51" s="137">
        <v>3.6368309999999999</v>
      </c>
      <c r="AA51" s="137">
        <v>3.6374430000000002</v>
      </c>
      <c r="AB51" s="137">
        <v>3.6377199999999998</v>
      </c>
      <c r="AC51" s="137">
        <v>3.6380490000000001</v>
      </c>
      <c r="AD51" s="137">
        <v>3.6380089999999998</v>
      </c>
      <c r="AE51" s="137">
        <v>3.6372040000000001</v>
      </c>
      <c r="AF51" s="137">
        <v>3.6359210000000002</v>
      </c>
      <c r="AG51" s="137">
        <v>3.6357270000000002</v>
      </c>
      <c r="AH51" s="137">
        <v>3.6351249999999999</v>
      </c>
      <c r="AI51" s="134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7">
        <v>1.036</v>
      </c>
      <c r="D54" s="137">
        <v>1.036</v>
      </c>
      <c r="E54" s="137">
        <v>1.036</v>
      </c>
      <c r="F54" s="137">
        <v>1.036</v>
      </c>
      <c r="G54" s="137">
        <v>1.036</v>
      </c>
      <c r="H54" s="137">
        <v>1.036</v>
      </c>
      <c r="I54" s="137">
        <v>1.036</v>
      </c>
      <c r="J54" s="137">
        <v>1.036</v>
      </c>
      <c r="K54" s="137">
        <v>1.036</v>
      </c>
      <c r="L54" s="137">
        <v>1.036</v>
      </c>
      <c r="M54" s="137">
        <v>1.036</v>
      </c>
      <c r="N54" s="137">
        <v>1.036</v>
      </c>
      <c r="O54" s="137">
        <v>1.036</v>
      </c>
      <c r="P54" s="137">
        <v>1.036</v>
      </c>
      <c r="Q54" s="137">
        <v>1.036</v>
      </c>
      <c r="R54" s="137">
        <v>1.036</v>
      </c>
      <c r="S54" s="137">
        <v>1.036</v>
      </c>
      <c r="T54" s="137">
        <v>1.036</v>
      </c>
      <c r="U54" s="137">
        <v>1.036</v>
      </c>
      <c r="V54" s="137">
        <v>1.036</v>
      </c>
      <c r="W54" s="137">
        <v>1.036</v>
      </c>
      <c r="X54" s="137">
        <v>1.036</v>
      </c>
      <c r="Y54" s="137">
        <v>1.036</v>
      </c>
      <c r="Z54" s="137">
        <v>1.036</v>
      </c>
      <c r="AA54" s="137">
        <v>1.036</v>
      </c>
      <c r="AB54" s="137">
        <v>1.036</v>
      </c>
      <c r="AC54" s="137">
        <v>1.036</v>
      </c>
      <c r="AD54" s="137">
        <v>1.036</v>
      </c>
      <c r="AE54" s="137">
        <v>1.036</v>
      </c>
      <c r="AF54" s="137">
        <v>1.036</v>
      </c>
      <c r="AG54" s="137">
        <v>1.036</v>
      </c>
      <c r="AH54" s="137">
        <v>1.036</v>
      </c>
      <c r="AI54" s="134">
        <v>0</v>
      </c>
    </row>
    <row r="55" spans="1:35" ht="15" customHeight="1">
      <c r="A55" s="21" t="s">
        <v>1105</v>
      </c>
      <c r="B55" s="26" t="s">
        <v>1106</v>
      </c>
      <c r="C55" s="137">
        <v>1.0329999999999999</v>
      </c>
      <c r="D55" s="137">
        <v>1.0329999999999999</v>
      </c>
      <c r="E55" s="137">
        <v>1.0329999999999999</v>
      </c>
      <c r="F55" s="137">
        <v>1.0329999999999999</v>
      </c>
      <c r="G55" s="137">
        <v>1.0329999999999999</v>
      </c>
      <c r="H55" s="137">
        <v>1.0329999999999999</v>
      </c>
      <c r="I55" s="137">
        <v>1.0329999999999999</v>
      </c>
      <c r="J55" s="137">
        <v>1.0329999999999999</v>
      </c>
      <c r="K55" s="137">
        <v>1.0329999999999999</v>
      </c>
      <c r="L55" s="137">
        <v>1.0329999999999999</v>
      </c>
      <c r="M55" s="137">
        <v>1.0329999999999999</v>
      </c>
      <c r="N55" s="137">
        <v>1.0329999999999999</v>
      </c>
      <c r="O55" s="137">
        <v>1.0329999999999999</v>
      </c>
      <c r="P55" s="137">
        <v>1.0329999999999999</v>
      </c>
      <c r="Q55" s="137">
        <v>1.0329999999999999</v>
      </c>
      <c r="R55" s="137">
        <v>1.0329999999999999</v>
      </c>
      <c r="S55" s="137">
        <v>1.0329999999999999</v>
      </c>
      <c r="T55" s="137">
        <v>1.0329999999999999</v>
      </c>
      <c r="U55" s="137">
        <v>1.0329999999999999</v>
      </c>
      <c r="V55" s="137">
        <v>1.0329999999999999</v>
      </c>
      <c r="W55" s="137">
        <v>1.0329999999999999</v>
      </c>
      <c r="X55" s="137">
        <v>1.0329999999999999</v>
      </c>
      <c r="Y55" s="137">
        <v>1.0329999999999999</v>
      </c>
      <c r="Z55" s="137">
        <v>1.0329999999999999</v>
      </c>
      <c r="AA55" s="137">
        <v>1.0329999999999999</v>
      </c>
      <c r="AB55" s="137">
        <v>1.0329999999999999</v>
      </c>
      <c r="AC55" s="137">
        <v>1.0329999999999999</v>
      </c>
      <c r="AD55" s="137">
        <v>1.0329999999999999</v>
      </c>
      <c r="AE55" s="137">
        <v>1.0329999999999999</v>
      </c>
      <c r="AF55" s="137">
        <v>1.0329999999999999</v>
      </c>
      <c r="AG55" s="137">
        <v>1.0329999999999999</v>
      </c>
      <c r="AH55" s="137">
        <v>1.0329999999999999</v>
      </c>
      <c r="AI55" s="134">
        <v>0</v>
      </c>
    </row>
    <row r="56" spans="1:35" ht="15" customHeight="1">
      <c r="A56" s="21" t="s">
        <v>1107</v>
      </c>
      <c r="B56" s="26" t="s">
        <v>1108</v>
      </c>
      <c r="C56" s="137">
        <v>1.038</v>
      </c>
      <c r="D56" s="137">
        <v>1.038</v>
      </c>
      <c r="E56" s="137">
        <v>1.038</v>
      </c>
      <c r="F56" s="137">
        <v>1.038</v>
      </c>
      <c r="G56" s="137">
        <v>1.038</v>
      </c>
      <c r="H56" s="137">
        <v>1.038</v>
      </c>
      <c r="I56" s="137">
        <v>1.038</v>
      </c>
      <c r="J56" s="137">
        <v>1.038</v>
      </c>
      <c r="K56" s="137">
        <v>1.038</v>
      </c>
      <c r="L56" s="137">
        <v>1.038</v>
      </c>
      <c r="M56" s="137">
        <v>1.038</v>
      </c>
      <c r="N56" s="137">
        <v>1.038</v>
      </c>
      <c r="O56" s="137">
        <v>1.038</v>
      </c>
      <c r="P56" s="137">
        <v>1.038</v>
      </c>
      <c r="Q56" s="137">
        <v>1.038</v>
      </c>
      <c r="R56" s="137">
        <v>1.038</v>
      </c>
      <c r="S56" s="137">
        <v>1.038</v>
      </c>
      <c r="T56" s="137">
        <v>1.038</v>
      </c>
      <c r="U56" s="137">
        <v>1.038</v>
      </c>
      <c r="V56" s="137">
        <v>1.038</v>
      </c>
      <c r="W56" s="137">
        <v>1.038</v>
      </c>
      <c r="X56" s="137">
        <v>1.038</v>
      </c>
      <c r="Y56" s="137">
        <v>1.038</v>
      </c>
      <c r="Z56" s="137">
        <v>1.038</v>
      </c>
      <c r="AA56" s="137">
        <v>1.038</v>
      </c>
      <c r="AB56" s="137">
        <v>1.038</v>
      </c>
      <c r="AC56" s="137">
        <v>1.038</v>
      </c>
      <c r="AD56" s="137">
        <v>1.038</v>
      </c>
      <c r="AE56" s="137">
        <v>1.038</v>
      </c>
      <c r="AF56" s="137">
        <v>1.038</v>
      </c>
      <c r="AG56" s="137">
        <v>1.038</v>
      </c>
      <c r="AH56" s="137">
        <v>1.038</v>
      </c>
      <c r="AI56" s="134">
        <v>0</v>
      </c>
    </row>
    <row r="57" spans="1:35" ht="15" customHeight="1">
      <c r="A57" s="21" t="s">
        <v>1109</v>
      </c>
      <c r="B57" s="26" t="s">
        <v>1110</v>
      </c>
      <c r="C57" s="137">
        <v>1.036</v>
      </c>
      <c r="D57" s="137">
        <v>1.036</v>
      </c>
      <c r="E57" s="137">
        <v>1.036</v>
      </c>
      <c r="F57" s="137">
        <v>1.036</v>
      </c>
      <c r="G57" s="137">
        <v>1.036</v>
      </c>
      <c r="H57" s="137">
        <v>1.036</v>
      </c>
      <c r="I57" s="137">
        <v>1.036</v>
      </c>
      <c r="J57" s="137">
        <v>1.036</v>
      </c>
      <c r="K57" s="137">
        <v>1.036</v>
      </c>
      <c r="L57" s="137">
        <v>1.036</v>
      </c>
      <c r="M57" s="137">
        <v>1.036</v>
      </c>
      <c r="N57" s="137">
        <v>1.036</v>
      </c>
      <c r="O57" s="137">
        <v>1.036</v>
      </c>
      <c r="P57" s="137">
        <v>1.036</v>
      </c>
      <c r="Q57" s="137">
        <v>1.036</v>
      </c>
      <c r="R57" s="137">
        <v>1.036</v>
      </c>
      <c r="S57" s="137">
        <v>1.036</v>
      </c>
      <c r="T57" s="137">
        <v>1.036</v>
      </c>
      <c r="U57" s="137">
        <v>1.036</v>
      </c>
      <c r="V57" s="137">
        <v>1.036</v>
      </c>
      <c r="W57" s="137">
        <v>1.036</v>
      </c>
      <c r="X57" s="137">
        <v>1.036</v>
      </c>
      <c r="Y57" s="137">
        <v>1.036</v>
      </c>
      <c r="Z57" s="137">
        <v>1.036</v>
      </c>
      <c r="AA57" s="137">
        <v>1.036</v>
      </c>
      <c r="AB57" s="137">
        <v>1.036</v>
      </c>
      <c r="AC57" s="137">
        <v>1.036</v>
      </c>
      <c r="AD57" s="137">
        <v>1.036</v>
      </c>
      <c r="AE57" s="137">
        <v>1.036</v>
      </c>
      <c r="AF57" s="137">
        <v>1.036</v>
      </c>
      <c r="AG57" s="137">
        <v>1.036</v>
      </c>
      <c r="AH57" s="137">
        <v>1.036</v>
      </c>
      <c r="AI57" s="134">
        <v>0</v>
      </c>
    </row>
    <row r="58" spans="1:35" ht="15" customHeight="1">
      <c r="A58" s="21" t="s">
        <v>1111</v>
      </c>
      <c r="B58" s="26" t="s">
        <v>1112</v>
      </c>
      <c r="C58" s="137">
        <v>1.0249999999999999</v>
      </c>
      <c r="D58" s="137">
        <v>1.0249999999999999</v>
      </c>
      <c r="E58" s="137">
        <v>1.0249999999999999</v>
      </c>
      <c r="F58" s="137">
        <v>1.0249999999999999</v>
      </c>
      <c r="G58" s="137">
        <v>1.0249999999999999</v>
      </c>
      <c r="H58" s="137">
        <v>1.0249999999999999</v>
      </c>
      <c r="I58" s="137">
        <v>1.0249999999999999</v>
      </c>
      <c r="J58" s="137">
        <v>1.0249999999999999</v>
      </c>
      <c r="K58" s="137">
        <v>1.0249999999999999</v>
      </c>
      <c r="L58" s="137">
        <v>1.0249999999999999</v>
      </c>
      <c r="M58" s="137">
        <v>1.0249999999999999</v>
      </c>
      <c r="N58" s="137">
        <v>1.0249999999999999</v>
      </c>
      <c r="O58" s="137">
        <v>1.0249999999999999</v>
      </c>
      <c r="P58" s="137">
        <v>1.0249999999999999</v>
      </c>
      <c r="Q58" s="137">
        <v>1.0249999999999999</v>
      </c>
      <c r="R58" s="137">
        <v>1.0249999999999999</v>
      </c>
      <c r="S58" s="137">
        <v>1.0249999999999999</v>
      </c>
      <c r="T58" s="137">
        <v>1.0249999999999999</v>
      </c>
      <c r="U58" s="137">
        <v>1.0249999999999999</v>
      </c>
      <c r="V58" s="137">
        <v>1.0249999999999999</v>
      </c>
      <c r="W58" s="137">
        <v>1.0249999999999999</v>
      </c>
      <c r="X58" s="137">
        <v>1.0249999999999999</v>
      </c>
      <c r="Y58" s="137">
        <v>1.0249999999999999</v>
      </c>
      <c r="Z58" s="137">
        <v>1.0249999999999999</v>
      </c>
      <c r="AA58" s="137">
        <v>1.0249999999999999</v>
      </c>
      <c r="AB58" s="137">
        <v>1.0249999999999999</v>
      </c>
      <c r="AC58" s="137">
        <v>1.0249999999999999</v>
      </c>
      <c r="AD58" s="137">
        <v>1.0249999999999999</v>
      </c>
      <c r="AE58" s="137">
        <v>1.0249999999999999</v>
      </c>
      <c r="AF58" s="137">
        <v>1.0249999999999999</v>
      </c>
      <c r="AG58" s="137">
        <v>1.0249999999999999</v>
      </c>
      <c r="AH58" s="137">
        <v>1.0249999999999999</v>
      </c>
      <c r="AI58" s="134">
        <v>0</v>
      </c>
    </row>
    <row r="59" spans="1:35" ht="15" customHeight="1">
      <c r="A59" s="21" t="s">
        <v>1113</v>
      </c>
      <c r="B59" s="26" t="s">
        <v>1114</v>
      </c>
      <c r="C59" s="137">
        <v>1.0089999999999999</v>
      </c>
      <c r="D59" s="137">
        <v>1.0089999999999999</v>
      </c>
      <c r="E59" s="137">
        <v>1.0089999999999999</v>
      </c>
      <c r="F59" s="137">
        <v>1.0089999999999999</v>
      </c>
      <c r="G59" s="137">
        <v>1.0089999999999999</v>
      </c>
      <c r="H59" s="137">
        <v>1.0089999999999999</v>
      </c>
      <c r="I59" s="137">
        <v>1.0089999999999999</v>
      </c>
      <c r="J59" s="137">
        <v>1.0089999999999999</v>
      </c>
      <c r="K59" s="137">
        <v>1.0089999999999999</v>
      </c>
      <c r="L59" s="137">
        <v>1.0089999999999999</v>
      </c>
      <c r="M59" s="137">
        <v>1.0089999999999999</v>
      </c>
      <c r="N59" s="137">
        <v>1.0089999999999999</v>
      </c>
      <c r="O59" s="137">
        <v>1.0089999999999999</v>
      </c>
      <c r="P59" s="137">
        <v>1.0089999999999999</v>
      </c>
      <c r="Q59" s="137">
        <v>1.0089999999999999</v>
      </c>
      <c r="R59" s="137">
        <v>1.0089999999999999</v>
      </c>
      <c r="S59" s="137">
        <v>1.0089999999999999</v>
      </c>
      <c r="T59" s="137">
        <v>1.0089999999999999</v>
      </c>
      <c r="U59" s="137">
        <v>1.0089999999999999</v>
      </c>
      <c r="V59" s="137">
        <v>1.0089999999999999</v>
      </c>
      <c r="W59" s="137">
        <v>1.0089999999999999</v>
      </c>
      <c r="X59" s="137">
        <v>1.0089999999999999</v>
      </c>
      <c r="Y59" s="137">
        <v>1.0089999999999999</v>
      </c>
      <c r="Z59" s="137">
        <v>1.0089999999999999</v>
      </c>
      <c r="AA59" s="137">
        <v>1.0089999999999999</v>
      </c>
      <c r="AB59" s="137">
        <v>1.0089999999999999</v>
      </c>
      <c r="AC59" s="137">
        <v>1.0089999999999999</v>
      </c>
      <c r="AD59" s="137">
        <v>1.0089999999999999</v>
      </c>
      <c r="AE59" s="137">
        <v>1.0089999999999999</v>
      </c>
      <c r="AF59" s="137">
        <v>1.0089999999999999</v>
      </c>
      <c r="AG59" s="137">
        <v>1.0089999999999999</v>
      </c>
      <c r="AH59" s="137">
        <v>1.0089999999999999</v>
      </c>
      <c r="AI59" s="134">
        <v>0</v>
      </c>
    </row>
    <row r="60" spans="1:35" ht="15" customHeight="1">
      <c r="A60" s="21" t="s">
        <v>1115</v>
      </c>
      <c r="B60" s="26" t="s">
        <v>893</v>
      </c>
      <c r="C60" s="137">
        <v>0.96</v>
      </c>
      <c r="D60" s="137">
        <v>0.96</v>
      </c>
      <c r="E60" s="137">
        <v>0.96</v>
      </c>
      <c r="F60" s="137">
        <v>0.96</v>
      </c>
      <c r="G60" s="137">
        <v>0.96</v>
      </c>
      <c r="H60" s="137">
        <v>0.96</v>
      </c>
      <c r="I60" s="137">
        <v>0.96</v>
      </c>
      <c r="J60" s="137">
        <v>0.96</v>
      </c>
      <c r="K60" s="137">
        <v>0.96</v>
      </c>
      <c r="L60" s="137">
        <v>0.96</v>
      </c>
      <c r="M60" s="137">
        <v>0.96</v>
      </c>
      <c r="N60" s="137">
        <v>0.96</v>
      </c>
      <c r="O60" s="137">
        <v>0.96</v>
      </c>
      <c r="P60" s="137">
        <v>0.96</v>
      </c>
      <c r="Q60" s="137">
        <v>0.96</v>
      </c>
      <c r="R60" s="137">
        <v>0.96</v>
      </c>
      <c r="S60" s="137">
        <v>0.96</v>
      </c>
      <c r="T60" s="137">
        <v>0.96</v>
      </c>
      <c r="U60" s="137">
        <v>0.96</v>
      </c>
      <c r="V60" s="137">
        <v>0.96</v>
      </c>
      <c r="W60" s="137">
        <v>0.96</v>
      </c>
      <c r="X60" s="137">
        <v>0.96</v>
      </c>
      <c r="Y60" s="137">
        <v>0.96</v>
      </c>
      <c r="Z60" s="137">
        <v>0.96</v>
      </c>
      <c r="AA60" s="137">
        <v>0.96</v>
      </c>
      <c r="AB60" s="137">
        <v>0.96</v>
      </c>
      <c r="AC60" s="137">
        <v>0.96</v>
      </c>
      <c r="AD60" s="137">
        <v>0.96</v>
      </c>
      <c r="AE60" s="137">
        <v>0.96</v>
      </c>
      <c r="AF60" s="137">
        <v>0.96</v>
      </c>
      <c r="AG60" s="137">
        <v>0.96</v>
      </c>
      <c r="AH60" s="137">
        <v>0.96</v>
      </c>
      <c r="AI60" s="134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4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4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4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4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4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4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4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4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4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4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4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4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4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4">
        <v>-5.0530000000000002E-3</v>
      </c>
    </row>
    <row r="80" spans="1:35" ht="15" customHeight="1">
      <c r="B80" s="162" t="s">
        <v>1143</v>
      </c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8" t="s">
        <v>1161</v>
      </c>
      <c r="B19" s="139">
        <v>0</v>
      </c>
      <c r="C19" s="139">
        <v>0</v>
      </c>
      <c r="D19" s="139">
        <v>0</v>
      </c>
      <c r="E19" s="139">
        <v>0.99005191520268454</v>
      </c>
      <c r="F19" s="139">
        <v>8.9173041849727497</v>
      </c>
      <c r="G19" s="139">
        <v>37.763361390527727</v>
      </c>
      <c r="H19" s="139">
        <v>24.077376524524201</v>
      </c>
      <c r="I19" s="139">
        <v>0</v>
      </c>
      <c r="J19" s="139">
        <v>10.9113118775623</v>
      </c>
      <c r="K19" s="139">
        <v>40.077270031991247</v>
      </c>
      <c r="L19" s="139">
        <v>53.543709066435099</v>
      </c>
      <c r="M19" s="139">
        <v>24.76439499051094</v>
      </c>
      <c r="N19" s="139">
        <v>40.297952859316297</v>
      </c>
      <c r="O19" s="139">
        <v>51.888657662241599</v>
      </c>
      <c r="P19" s="139">
        <v>167.7675714419388</v>
      </c>
      <c r="Q19" s="139">
        <v>80.441129905107346</v>
      </c>
      <c r="R19" s="139">
        <v>62.874654862045077</v>
      </c>
      <c r="S19" s="139">
        <v>2.3203149182869538</v>
      </c>
      <c r="T19" s="139">
        <v>29.160207416902491</v>
      </c>
      <c r="U19" s="139">
        <v>6.3849143400174171</v>
      </c>
      <c r="V19" s="139">
        <v>64.75700410595033</v>
      </c>
      <c r="W19" s="139">
        <v>60.841185085936438</v>
      </c>
      <c r="X19" s="139">
        <v>132.48279136693179</v>
      </c>
      <c r="Y19" s="139">
        <v>119.34756081281451</v>
      </c>
      <c r="Z19" s="139">
        <v>48.776321747920178</v>
      </c>
      <c r="AA19" s="139">
        <v>121.817526454253</v>
      </c>
      <c r="AB19" s="139">
        <v>88.62264778274556</v>
      </c>
      <c r="AC19" s="139">
        <v>111.828615377909</v>
      </c>
      <c r="AD19" s="139">
        <v>124.727608675136</v>
      </c>
      <c r="AE19" s="139"/>
      <c r="AF19" s="140"/>
    </row>
    <row r="20" spans="1:32">
      <c r="A20" s="138" t="s">
        <v>1162</v>
      </c>
      <c r="B20" s="139">
        <v>1648.6628762070829</v>
      </c>
      <c r="C20" s="139">
        <v>1611.182102739059</v>
      </c>
      <c r="D20" s="139">
        <v>1564.1114476936959</v>
      </c>
      <c r="E20" s="139">
        <v>1594.9489209730889</v>
      </c>
      <c r="F20" s="139">
        <v>1605.776275195158</v>
      </c>
      <c r="G20" s="139">
        <v>1538.2370080894791</v>
      </c>
      <c r="H20" s="139">
        <v>1466.310357169848</v>
      </c>
      <c r="I20" s="139">
        <v>1468.7949755023619</v>
      </c>
      <c r="J20" s="139">
        <v>1481.189009807098</v>
      </c>
      <c r="K20" s="139">
        <v>1383.8555776870021</v>
      </c>
      <c r="L20" s="139">
        <v>1361.1419731200531</v>
      </c>
      <c r="M20" s="139">
        <v>1369.744149618447</v>
      </c>
      <c r="N20" s="139">
        <v>1255.702850327064</v>
      </c>
      <c r="O20" s="139">
        <v>1260.68702591584</v>
      </c>
      <c r="P20" s="139">
        <v>1273.928168329413</v>
      </c>
      <c r="Q20" s="139">
        <v>1231.0485061138161</v>
      </c>
      <c r="R20" s="139">
        <v>1200.66983827585</v>
      </c>
      <c r="S20" s="139">
        <v>1142.7094327734781</v>
      </c>
      <c r="T20" s="139">
        <v>1093.3669094706879</v>
      </c>
      <c r="U20" s="139">
        <v>889.17412202967296</v>
      </c>
      <c r="V20" s="139">
        <v>961.90783049911317</v>
      </c>
      <c r="W20" s="139">
        <v>876.42723048489199</v>
      </c>
      <c r="X20" s="139">
        <v>792.63784904856664</v>
      </c>
      <c r="Y20" s="139">
        <v>810.30619946874447</v>
      </c>
      <c r="Z20" s="139">
        <v>809.35121023626084</v>
      </c>
      <c r="AA20" s="139">
        <v>705.9710267771045</v>
      </c>
      <c r="AB20" s="139">
        <v>630.55805079756226</v>
      </c>
      <c r="AC20" s="139">
        <v>580.12329765822392</v>
      </c>
      <c r="AD20" s="139">
        <v>531.12270520913489</v>
      </c>
      <c r="AE20" s="139"/>
      <c r="AF20" s="140"/>
    </row>
    <row r="21" spans="1:32" s="84" customFormat="1">
      <c r="A21" s="141" t="s">
        <v>1163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42"/>
      <c r="AC21" s="142"/>
      <c r="AD21" s="142"/>
      <c r="AE21" s="142"/>
      <c r="AF21" s="143"/>
    </row>
    <row r="22" spans="1:32">
      <c r="A22" s="138" t="s">
        <v>1164</v>
      </c>
      <c r="B22" s="139">
        <v>8013.7068174117776</v>
      </c>
      <c r="C22" s="139">
        <v>8128.445618984475</v>
      </c>
      <c r="D22" s="139">
        <v>8443.7674615462602</v>
      </c>
      <c r="E22" s="139">
        <v>8599.2966426157018</v>
      </c>
      <c r="F22" s="139">
        <v>8643.9641029493141</v>
      </c>
      <c r="G22" s="139">
        <v>9093.4224890709174</v>
      </c>
      <c r="H22" s="139">
        <v>9408.9449720873436</v>
      </c>
      <c r="I22" s="139">
        <v>9438.8520236555632</v>
      </c>
      <c r="J22" s="139">
        <v>9252.0955042745136</v>
      </c>
      <c r="K22" s="139">
        <v>8837.9321710832464</v>
      </c>
      <c r="L22" s="139">
        <v>9057.6771814347103</v>
      </c>
      <c r="M22" s="139">
        <v>8340.5910780937302</v>
      </c>
      <c r="N22" s="139">
        <v>8467.0682607871822</v>
      </c>
      <c r="O22" s="139">
        <v>8190.1809797358128</v>
      </c>
      <c r="P22" s="139">
        <v>8220.0148773280689</v>
      </c>
      <c r="Q22" s="139">
        <v>7599.8893205765971</v>
      </c>
      <c r="R22" s="139">
        <v>7556.3523910280164</v>
      </c>
      <c r="S22" s="139">
        <v>7754.7589311839138</v>
      </c>
      <c r="T22" s="139">
        <v>7804.8321355714806</v>
      </c>
      <c r="U22" s="139">
        <v>7358.6408924508896</v>
      </c>
      <c r="V22" s="139">
        <v>7995.0968583234899</v>
      </c>
      <c r="W22" s="139">
        <v>8185.3068279154286</v>
      </c>
      <c r="X22" s="139">
        <v>8514.7764426185458</v>
      </c>
      <c r="Y22" s="139">
        <v>8836.9714562696026</v>
      </c>
      <c r="Z22" s="139">
        <v>9148.2249481526851</v>
      </c>
      <c r="AA22" s="139">
        <v>9110.1214949522164</v>
      </c>
      <c r="AB22" s="139">
        <v>9306.4460390801833</v>
      </c>
      <c r="AC22" s="139">
        <v>9511.9584174151678</v>
      </c>
      <c r="AD22" s="139">
        <v>10059.70265152512</v>
      </c>
      <c r="AE22" s="139"/>
      <c r="AF22" s="140"/>
    </row>
    <row r="23" spans="1:32">
      <c r="A23" s="138" t="s">
        <v>1165</v>
      </c>
      <c r="B23" s="139">
        <v>1170.193</v>
      </c>
      <c r="C23" s="139">
        <v>1076.5350000000001</v>
      </c>
      <c r="D23" s="139">
        <v>1102.22</v>
      </c>
      <c r="E23" s="139">
        <v>1149.02</v>
      </c>
      <c r="F23" s="139">
        <v>1172.9169999999999</v>
      </c>
      <c r="G23" s="139">
        <v>1178.175</v>
      </c>
      <c r="H23" s="139">
        <v>1175.932</v>
      </c>
      <c r="I23" s="139">
        <v>1223.566</v>
      </c>
      <c r="J23" s="139">
        <v>1262.5519999999999</v>
      </c>
      <c r="K23" s="139">
        <v>1324.413</v>
      </c>
      <c r="L23" s="139">
        <v>1275.6780000000001</v>
      </c>
      <c r="M23" s="139">
        <v>1256.865</v>
      </c>
      <c r="N23" s="139">
        <v>1239.9570000000001</v>
      </c>
      <c r="O23" s="139">
        <v>1219.538</v>
      </c>
      <c r="P23" s="139">
        <v>1303.848</v>
      </c>
      <c r="Q23" s="139">
        <v>1323.2380000000001</v>
      </c>
      <c r="R23" s="139">
        <v>1261.1659999999999</v>
      </c>
      <c r="S23" s="139">
        <v>1197.039</v>
      </c>
      <c r="T23" s="139">
        <v>1011.971</v>
      </c>
      <c r="U23" s="139">
        <v>873.08299999999997</v>
      </c>
      <c r="V23" s="139">
        <v>877.76800000000003</v>
      </c>
      <c r="W23" s="139">
        <v>859.48900000000003</v>
      </c>
      <c r="X23" s="139">
        <v>826.697</v>
      </c>
      <c r="Y23" s="139">
        <v>783.34699999999998</v>
      </c>
      <c r="Z23" s="139">
        <v>792.63599999999997</v>
      </c>
      <c r="AA23" s="139">
        <v>831.66</v>
      </c>
      <c r="AB23" s="139">
        <v>853.36599999999999</v>
      </c>
      <c r="AC23" s="139">
        <v>849.18200000000002</v>
      </c>
      <c r="AD23" s="139">
        <v>792.76300000000003</v>
      </c>
      <c r="AE23" s="139"/>
      <c r="AF23" s="140"/>
    </row>
    <row r="24" spans="1:32" s="85" customFormat="1">
      <c r="A24" s="144" t="s">
        <v>1166</v>
      </c>
      <c r="B24" s="139">
        <v>44.978000000000002</v>
      </c>
      <c r="C24" s="139">
        <v>41.722000000000001</v>
      </c>
      <c r="D24" s="139">
        <v>41.055</v>
      </c>
      <c r="E24" s="139">
        <v>38.395000000000003</v>
      </c>
      <c r="F24" s="139">
        <v>38.137999999999998</v>
      </c>
      <c r="G24" s="139">
        <v>39.581000000000003</v>
      </c>
      <c r="H24" s="139">
        <v>37.354999999999997</v>
      </c>
      <c r="I24" s="139">
        <v>39.697000000000003</v>
      </c>
      <c r="J24" s="139">
        <v>35.497999999999998</v>
      </c>
      <c r="K24" s="139">
        <v>39.171999999999997</v>
      </c>
      <c r="L24" s="139">
        <v>36.284999999999997</v>
      </c>
      <c r="M24" s="139">
        <v>34.936999999999998</v>
      </c>
      <c r="N24" s="139">
        <v>33.731000000000002</v>
      </c>
      <c r="O24" s="139">
        <v>30.222000000000001</v>
      </c>
      <c r="P24" s="139">
        <v>31.242000000000001</v>
      </c>
      <c r="Q24" s="139">
        <v>35.366</v>
      </c>
      <c r="R24" s="139">
        <v>33.448</v>
      </c>
      <c r="S24" s="139">
        <v>31.59</v>
      </c>
      <c r="T24" s="139">
        <v>28.283999999999999</v>
      </c>
      <c r="U24" s="139">
        <v>26.558</v>
      </c>
      <c r="V24" s="139">
        <v>27.047000000000001</v>
      </c>
      <c r="W24" s="139">
        <v>27.056999999999999</v>
      </c>
      <c r="X24" s="139">
        <v>25.114000000000001</v>
      </c>
      <c r="Y24" s="139">
        <v>22.358000000000001</v>
      </c>
      <c r="Z24" s="139">
        <v>21.696000000000002</v>
      </c>
      <c r="AA24" s="139">
        <v>21.140999999999991</v>
      </c>
      <c r="AB24" s="145">
        <v>20.465</v>
      </c>
      <c r="AC24" s="145">
        <v>20.949000000000002</v>
      </c>
      <c r="AD24" s="145">
        <v>22.393000000000001</v>
      </c>
      <c r="AE24" s="145"/>
      <c r="AF24" s="146"/>
    </row>
    <row r="25" spans="1:32">
      <c r="A25" s="138" t="s">
        <v>1167</v>
      </c>
      <c r="B25" s="139">
        <v>3712.8010494047621</v>
      </c>
      <c r="C25" s="139">
        <v>3598.967235119047</v>
      </c>
      <c r="D25" s="139">
        <v>3811.6465839285711</v>
      </c>
      <c r="E25" s="139">
        <v>4036.036401785715</v>
      </c>
      <c r="F25" s="139">
        <v>4304.447195714286</v>
      </c>
      <c r="G25" s="139">
        <v>4505.1285557142864</v>
      </c>
      <c r="H25" s="139">
        <v>4709.0484685714291</v>
      </c>
      <c r="I25" s="139">
        <v>4923.4327414285717</v>
      </c>
      <c r="J25" s="139">
        <v>5108.7113851190479</v>
      </c>
      <c r="K25" s="139">
        <v>5359.3628704523808</v>
      </c>
      <c r="L25" s="139">
        <v>5522.5669780295311</v>
      </c>
      <c r="M25" s="139">
        <v>5483.6967507142863</v>
      </c>
      <c r="N25" s="139">
        <v>5672.5648649999976</v>
      </c>
      <c r="O25" s="139">
        <v>5808.7801734285722</v>
      </c>
      <c r="P25" s="139">
        <v>6053.9678292380941</v>
      </c>
      <c r="Q25" s="139">
        <v>6313.1037656190474</v>
      </c>
      <c r="R25" s="139">
        <v>6453.4693233333328</v>
      </c>
      <c r="S25" s="139">
        <v>6504.9458537142846</v>
      </c>
      <c r="T25" s="139">
        <v>6180.9809902061916</v>
      </c>
      <c r="U25" s="139">
        <v>5563.3784782957864</v>
      </c>
      <c r="V25" s="139">
        <v>5810.0557446012854</v>
      </c>
      <c r="W25" s="139">
        <v>5833.7854431424767</v>
      </c>
      <c r="X25" s="139">
        <v>5801.6243566956673</v>
      </c>
      <c r="Y25" s="139">
        <v>5828.0988391632372</v>
      </c>
      <c r="Z25" s="139">
        <v>6030.6227700948284</v>
      </c>
      <c r="AA25" s="139">
        <v>6227.8530260522157</v>
      </c>
      <c r="AB25" s="139">
        <v>6190.9352030128857</v>
      </c>
      <c r="AC25" s="139">
        <v>6384.827773802921</v>
      </c>
      <c r="AD25" s="139">
        <v>6550.7930545973722</v>
      </c>
      <c r="AE25" s="139"/>
      <c r="AF25" s="140"/>
    </row>
    <row r="26" spans="1:32">
      <c r="A26" s="144" t="s">
        <v>1168</v>
      </c>
      <c r="B26" s="139">
        <v>3129.4879999999998</v>
      </c>
      <c r="C26" s="139">
        <v>3025.0039999999999</v>
      </c>
      <c r="D26" s="139">
        <v>3001.3290000000002</v>
      </c>
      <c r="E26" s="139">
        <v>3028.0059999999999</v>
      </c>
      <c r="F26" s="139">
        <v>3154.4989999999998</v>
      </c>
      <c r="G26" s="139">
        <v>3132.1959999999999</v>
      </c>
      <c r="H26" s="139">
        <v>3274.2370000000001</v>
      </c>
      <c r="I26" s="139">
        <v>3308.1669999999999</v>
      </c>
      <c r="J26" s="139">
        <v>3356.7829999999999</v>
      </c>
      <c r="K26" s="139">
        <v>3461.7829999999999</v>
      </c>
      <c r="L26" s="139">
        <v>3580.349999999999</v>
      </c>
      <c r="M26" s="139">
        <v>3425.9859999999999</v>
      </c>
      <c r="N26" s="139">
        <v>3340.3180000000002</v>
      </c>
      <c r="O26" s="139">
        <v>3265.4569999999999</v>
      </c>
      <c r="P26" s="139">
        <v>3382.53</v>
      </c>
      <c r="Q26" s="139">
        <v>3474.7539999999999</v>
      </c>
      <c r="R26" s="139">
        <v>3379.3809999999999</v>
      </c>
      <c r="S26" s="139">
        <v>3357.6089999999999</v>
      </c>
      <c r="T26" s="139">
        <v>3192.838999999999</v>
      </c>
      <c r="U26" s="139">
        <v>2883.277</v>
      </c>
      <c r="V26" s="139">
        <v>2962.8690000000001</v>
      </c>
      <c r="W26" s="139">
        <v>2949.8180000000002</v>
      </c>
      <c r="X26" s="139">
        <v>2901.4340000000002</v>
      </c>
      <c r="Y26" s="139">
        <v>2968.5590000000002</v>
      </c>
      <c r="Z26" s="139">
        <v>3042.0889999999999</v>
      </c>
      <c r="AA26" s="139">
        <v>3204.165</v>
      </c>
      <c r="AB26" s="139">
        <v>3349.876999999999</v>
      </c>
      <c r="AC26" s="139">
        <v>3481.346</v>
      </c>
      <c r="AD26" s="139">
        <v>3532.7570000000001</v>
      </c>
      <c r="AE26" s="139"/>
      <c r="AF26" s="140"/>
    </row>
    <row r="27" spans="1:32">
      <c r="A27" s="138" t="s">
        <v>1169</v>
      </c>
      <c r="B27" s="139">
        <v>12.273999999999999</v>
      </c>
      <c r="C27" s="139">
        <v>11.382</v>
      </c>
      <c r="D27" s="139">
        <v>9.7899999999999974</v>
      </c>
      <c r="E27" s="139">
        <v>13.053000000000001</v>
      </c>
      <c r="F27" s="139">
        <v>16.911999999999999</v>
      </c>
      <c r="G27" s="139">
        <v>15.444000000000001</v>
      </c>
      <c r="H27" s="139">
        <v>18.300999999999998</v>
      </c>
      <c r="I27" s="139">
        <v>18.812000000000001</v>
      </c>
      <c r="J27" s="139">
        <v>22.071000000000002</v>
      </c>
      <c r="K27" s="139">
        <v>12.84</v>
      </c>
      <c r="L27" s="139">
        <v>15.64</v>
      </c>
      <c r="M27" s="139">
        <v>23.222999999999999</v>
      </c>
      <c r="N27" s="139">
        <v>13.808</v>
      </c>
      <c r="O27" s="139">
        <v>24.113</v>
      </c>
      <c r="P27" s="139">
        <v>28.219000000000001</v>
      </c>
      <c r="Q27" s="139">
        <v>39.076000000000001</v>
      </c>
      <c r="R27" s="139">
        <v>29.576000000000001</v>
      </c>
      <c r="S27" s="139">
        <v>13.422000000000001</v>
      </c>
      <c r="T27" s="139">
        <v>3.83</v>
      </c>
      <c r="U27" s="139">
        <v>4.399</v>
      </c>
      <c r="V27" s="139">
        <v>7.3179999999999996</v>
      </c>
      <c r="W27" s="139">
        <v>3.6150000000000002</v>
      </c>
      <c r="X27" s="139">
        <v>2.008</v>
      </c>
      <c r="Y27" s="139">
        <v>1.4770000000000001</v>
      </c>
      <c r="Z27" s="139">
        <v>2.8290000000000002</v>
      </c>
      <c r="AA27" s="139">
        <v>1.728</v>
      </c>
      <c r="AB27" s="139">
        <v>2.266</v>
      </c>
      <c r="AC27" s="139">
        <v>1.115</v>
      </c>
      <c r="AD27" s="139">
        <v>1.165</v>
      </c>
      <c r="AE27" s="139"/>
      <c r="AF27" s="140"/>
    </row>
    <row r="28" spans="1:32">
      <c r="A28" s="138" t="s">
        <v>1170</v>
      </c>
      <c r="B28" s="139">
        <v>1529.3263026540001</v>
      </c>
      <c r="C28" s="139">
        <v>1662.5429146240001</v>
      </c>
      <c r="D28" s="139">
        <v>1774.584744773</v>
      </c>
      <c r="E28" s="139">
        <v>1703.870114736</v>
      </c>
      <c r="F28" s="139">
        <v>1911.1828129390001</v>
      </c>
      <c r="G28" s="139">
        <v>1929.459552923</v>
      </c>
      <c r="H28" s="139">
        <v>1987.1319279320001</v>
      </c>
      <c r="I28" s="139">
        <v>2035.4176398889999</v>
      </c>
      <c r="J28" s="139">
        <v>1953.941975594</v>
      </c>
      <c r="K28" s="139">
        <v>2145.6808347430001</v>
      </c>
      <c r="L28" s="139">
        <v>2153.0463699279999</v>
      </c>
      <c r="M28" s="139">
        <v>1947.4696663550001</v>
      </c>
      <c r="N28" s="139">
        <v>2088.4931587649999</v>
      </c>
      <c r="O28" s="139">
        <v>1963.4302249479999</v>
      </c>
      <c r="P28" s="139">
        <v>2068.8134216240001</v>
      </c>
      <c r="Q28" s="139">
        <v>1941.3347836830001</v>
      </c>
      <c r="R28" s="139">
        <v>2030.245257243</v>
      </c>
      <c r="S28" s="139">
        <v>2026.8967288409999</v>
      </c>
      <c r="T28" s="139">
        <v>1750.339128134</v>
      </c>
      <c r="U28" s="139">
        <v>1863.969982933</v>
      </c>
      <c r="V28" s="139">
        <v>2051.4405211110002</v>
      </c>
      <c r="W28" s="139">
        <v>2101.7013536959998</v>
      </c>
      <c r="X28" s="139">
        <v>2269.8835610420001</v>
      </c>
      <c r="Y28" s="139">
        <v>2449.713053127</v>
      </c>
      <c r="Z28" s="139">
        <v>2320.173564055</v>
      </c>
      <c r="AA28" s="139">
        <v>2462.7145455089999</v>
      </c>
      <c r="AB28" s="139">
        <v>2478.0990422619998</v>
      </c>
      <c r="AC28" s="139">
        <v>2513.5866810849998</v>
      </c>
      <c r="AD28" s="139">
        <v>2813.7653474570002</v>
      </c>
      <c r="AE28" s="139"/>
      <c r="AF28" s="140"/>
    </row>
    <row r="29" spans="1:32">
      <c r="A29" s="138" t="s">
        <v>1015</v>
      </c>
      <c r="B29" s="139">
        <v>186.34299999999999</v>
      </c>
      <c r="C29" s="139">
        <v>166.703</v>
      </c>
      <c r="D29" s="139">
        <v>169.96</v>
      </c>
      <c r="E29" s="139">
        <v>173.06399999999999</v>
      </c>
      <c r="F29" s="139">
        <v>180.886</v>
      </c>
      <c r="G29" s="139">
        <v>177.78</v>
      </c>
      <c r="H29" s="139">
        <v>172.53399999999999</v>
      </c>
      <c r="I29" s="139">
        <v>182.262</v>
      </c>
      <c r="J29" s="139">
        <v>190.80199999999999</v>
      </c>
      <c r="K29" s="139">
        <v>192.79900000000001</v>
      </c>
      <c r="L29" s="139">
        <v>189.90700000000001</v>
      </c>
      <c r="M29" s="139">
        <v>173.99700000000001</v>
      </c>
      <c r="N29" s="139">
        <v>171.935</v>
      </c>
      <c r="O29" s="139">
        <v>158.95699999999999</v>
      </c>
      <c r="P29" s="139">
        <v>161.04</v>
      </c>
      <c r="Q29" s="139">
        <v>160.19900000000001</v>
      </c>
      <c r="R29" s="139">
        <v>156.078</v>
      </c>
      <c r="S29" s="139">
        <v>161.17699999999999</v>
      </c>
      <c r="T29" s="139">
        <v>149.63499999999999</v>
      </c>
      <c r="U29" s="139">
        <v>134.53299999999999</v>
      </c>
      <c r="V29" s="139">
        <v>135.87899999999999</v>
      </c>
      <c r="W29" s="139">
        <v>127.396</v>
      </c>
      <c r="X29" s="139">
        <v>118.313</v>
      </c>
      <c r="Y29" s="139">
        <v>125.09099999999999</v>
      </c>
      <c r="Z29" s="139">
        <v>130.66300000000001</v>
      </c>
      <c r="AA29" s="139">
        <v>142.136</v>
      </c>
      <c r="AB29" s="139">
        <v>135.13999999999999</v>
      </c>
      <c r="AC29" s="139">
        <v>124.89400000000001</v>
      </c>
      <c r="AD29" s="139">
        <v>121.194</v>
      </c>
      <c r="AE29" s="139"/>
      <c r="AF29" s="140"/>
    </row>
    <row r="30" spans="1:32">
      <c r="A30" s="138" t="s">
        <v>1171</v>
      </c>
      <c r="B30" s="139">
        <v>254.77981476903341</v>
      </c>
      <c r="C30" s="139">
        <v>366.90618988159531</v>
      </c>
      <c r="D30" s="139">
        <v>247.26107679968851</v>
      </c>
      <c r="E30" s="139">
        <v>249.92829102092841</v>
      </c>
      <c r="F30" s="139">
        <v>247.59738393084251</v>
      </c>
      <c r="G30" s="139">
        <v>373.19313169734608</v>
      </c>
      <c r="H30" s="139">
        <v>319.96685262010988</v>
      </c>
      <c r="I30" s="139">
        <v>290.63139394080889</v>
      </c>
      <c r="J30" s="139">
        <v>300.09570202604948</v>
      </c>
      <c r="K30" s="139">
        <v>150.34083529119911</v>
      </c>
      <c r="L30" s="139">
        <v>252.68788184447129</v>
      </c>
      <c r="M30" s="139">
        <v>381.98782639292341</v>
      </c>
      <c r="N30" s="139">
        <v>455.54678990417352</v>
      </c>
      <c r="O30" s="139">
        <v>464.33844433564923</v>
      </c>
      <c r="P30" s="139">
        <v>574.31866941729822</v>
      </c>
      <c r="Q30" s="139">
        <v>697.14679861125501</v>
      </c>
      <c r="R30" s="139">
        <v>930.26756296583108</v>
      </c>
      <c r="S30" s="139">
        <v>862.81563306330452</v>
      </c>
      <c r="T30" s="139">
        <v>755.88619240998719</v>
      </c>
      <c r="U30" s="139">
        <v>635.50063233555386</v>
      </c>
      <c r="V30" s="139">
        <v>559.73985114268851</v>
      </c>
      <c r="W30" s="139">
        <v>455.91847006021749</v>
      </c>
      <c r="X30" s="139">
        <v>432.15794286408533</v>
      </c>
      <c r="Y30" s="139">
        <v>606.17238763628575</v>
      </c>
      <c r="Z30" s="139">
        <v>205.64554894962831</v>
      </c>
      <c r="AA30" s="139">
        <v>321.37598283383238</v>
      </c>
      <c r="AB30" s="139">
        <v>287.24978024334729</v>
      </c>
      <c r="AC30" s="139">
        <v>295.73139898136952</v>
      </c>
      <c r="AD30" s="139">
        <v>205.12175129325669</v>
      </c>
      <c r="AE30" s="139"/>
      <c r="AF30" s="140"/>
    </row>
    <row r="31" spans="1:32">
      <c r="A31" s="138" t="s">
        <v>1172</v>
      </c>
      <c r="B31" s="139">
        <v>364.14793428817552</v>
      </c>
      <c r="C31" s="139">
        <v>270.89068600000002</v>
      </c>
      <c r="D31" s="139">
        <v>323.90768600000001</v>
      </c>
      <c r="E31" s="139">
        <v>382.90068600000001</v>
      </c>
      <c r="F31" s="139">
        <v>368.358946</v>
      </c>
      <c r="G31" s="139">
        <v>286.16894600000001</v>
      </c>
      <c r="H31" s="139">
        <v>284.67294600000002</v>
      </c>
      <c r="I31" s="139">
        <v>240.078946</v>
      </c>
      <c r="J31" s="139">
        <v>173.25800000000001</v>
      </c>
      <c r="K31" s="139">
        <v>150.88999999999999</v>
      </c>
      <c r="L31" s="139">
        <v>184.05500000000001</v>
      </c>
      <c r="M31" s="139">
        <v>146.66900000000001</v>
      </c>
      <c r="N31" s="139">
        <v>146.09800000000001</v>
      </c>
      <c r="O31" s="139">
        <v>176.43</v>
      </c>
      <c r="P31" s="139">
        <v>204.69800000000001</v>
      </c>
      <c r="Q31" s="139">
        <v>237.37799999999999</v>
      </c>
      <c r="R31" s="139">
        <v>176.39400000000001</v>
      </c>
      <c r="S31" s="139">
        <v>130.369</v>
      </c>
      <c r="T31" s="139">
        <v>131.477</v>
      </c>
      <c r="U31" s="139">
        <v>67.269000000000005</v>
      </c>
      <c r="V31" s="139">
        <v>32.182999999999979</v>
      </c>
      <c r="W31" s="139">
        <v>46.907000000000011</v>
      </c>
      <c r="X31" s="139">
        <v>0</v>
      </c>
      <c r="Y31" s="139">
        <v>0</v>
      </c>
      <c r="Z31" s="139">
        <v>0</v>
      </c>
      <c r="AA31" s="139">
        <v>0</v>
      </c>
      <c r="AB31" s="139">
        <v>0</v>
      </c>
      <c r="AC31" s="139">
        <v>0</v>
      </c>
      <c r="AD31" s="139">
        <v>0</v>
      </c>
      <c r="AE31" s="139"/>
      <c r="AF31" s="140"/>
    </row>
    <row r="32" spans="1:32">
      <c r="A32" s="138" t="s">
        <v>1173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8"/>
    </row>
    <row r="33" spans="1:32">
      <c r="A33" s="149" t="s">
        <v>1174</v>
      </c>
      <c r="B33" s="139">
        <v>0.23725599999999999</v>
      </c>
      <c r="C33" s="139">
        <v>-8.0768000000000006E-2</v>
      </c>
      <c r="D33" s="139">
        <v>0.15648799999999999</v>
      </c>
      <c r="E33" s="139">
        <v>0.14639199999999999</v>
      </c>
      <c r="F33" s="139">
        <v>6.0979839999999994</v>
      </c>
      <c r="G33" s="139">
        <v>5.2903039999999999</v>
      </c>
      <c r="H33" s="139">
        <v>6.9510959999999997</v>
      </c>
      <c r="I33" s="139">
        <v>9.0561119999999988</v>
      </c>
      <c r="J33" s="139">
        <v>4.0030639999999993</v>
      </c>
      <c r="K33" s="139">
        <v>6.3958159999999999</v>
      </c>
      <c r="L33" s="139">
        <v>3.8162880000000001</v>
      </c>
      <c r="M33" s="139">
        <v>6.0727439999999993</v>
      </c>
      <c r="N33" s="139">
        <v>7.5164720000000003</v>
      </c>
      <c r="O33" s="139">
        <v>7.4710399999999986</v>
      </c>
      <c r="P33" s="139">
        <v>10.615944000000001</v>
      </c>
      <c r="Q33" s="139">
        <v>8.3241519999999998</v>
      </c>
      <c r="R33" s="139">
        <v>0.641096</v>
      </c>
      <c r="S33" s="139">
        <v>1.781944</v>
      </c>
      <c r="T33" s="139">
        <v>9.5911999999999997E-2</v>
      </c>
      <c r="U33" s="139">
        <v>-0.80263200000000001</v>
      </c>
      <c r="V33" s="139">
        <v>-0.24230399999999999</v>
      </c>
      <c r="W33" s="139">
        <v>1.0096000000000001E-2</v>
      </c>
      <c r="X33" s="139">
        <v>-5.0480000000000004E-3</v>
      </c>
      <c r="Y33" s="139">
        <v>-0.37859999999999999</v>
      </c>
      <c r="Z33" s="139">
        <v>-0.141344</v>
      </c>
      <c r="AA33" s="139">
        <v>-0.34831200000000001</v>
      </c>
      <c r="AB33" s="139">
        <v>-0.29278399999999999</v>
      </c>
      <c r="AC33" s="139">
        <v>-0.19182399999999999</v>
      </c>
      <c r="AD33" s="139">
        <v>-1.5547839999999999</v>
      </c>
      <c r="AE33" s="139"/>
      <c r="AF33" s="140"/>
    </row>
    <row r="34" spans="1:32">
      <c r="A34" s="149" t="s">
        <v>1175</v>
      </c>
      <c r="B34" s="139">
        <v>50.883400000000002</v>
      </c>
      <c r="C34" s="139">
        <v>38.947000000000003</v>
      </c>
      <c r="D34" s="139">
        <v>27.3644</v>
      </c>
      <c r="E34" s="139">
        <v>21.1526</v>
      </c>
      <c r="F34" s="139">
        <v>18.681799999999999</v>
      </c>
      <c r="G34" s="139">
        <v>14.534800000000001</v>
      </c>
      <c r="H34" s="139">
        <v>13.7286</v>
      </c>
      <c r="I34" s="139">
        <v>4.6226000000000003</v>
      </c>
      <c r="J34" s="139">
        <v>0</v>
      </c>
      <c r="K34" s="139">
        <v>0</v>
      </c>
      <c r="L34" s="139">
        <v>0</v>
      </c>
      <c r="M34" s="139">
        <v>0</v>
      </c>
      <c r="N34" s="139">
        <v>0</v>
      </c>
      <c r="O34" s="139">
        <v>0</v>
      </c>
      <c r="P34" s="139">
        <v>0</v>
      </c>
      <c r="Q34" s="139">
        <v>0</v>
      </c>
      <c r="R34" s="139">
        <v>0</v>
      </c>
      <c r="S34" s="139">
        <v>0</v>
      </c>
      <c r="T34" s="139">
        <v>0</v>
      </c>
      <c r="U34" s="139">
        <v>0</v>
      </c>
      <c r="V34" s="139">
        <v>0</v>
      </c>
      <c r="W34" s="139">
        <v>0</v>
      </c>
      <c r="X34" s="139">
        <v>0</v>
      </c>
      <c r="Y34" s="139">
        <v>0</v>
      </c>
      <c r="Z34" s="139">
        <v>0</v>
      </c>
      <c r="AA34" s="139">
        <v>0</v>
      </c>
      <c r="AB34" s="139">
        <v>0</v>
      </c>
      <c r="AC34" s="139">
        <v>0</v>
      </c>
      <c r="AD34" s="139">
        <v>0</v>
      </c>
      <c r="AE34" s="139"/>
      <c r="AF34" s="140"/>
    </row>
    <row r="35" spans="1:32">
      <c r="A35" s="149" t="s">
        <v>1176</v>
      </c>
      <c r="B35" s="139">
        <v>53.696165999999998</v>
      </c>
      <c r="C35" s="139">
        <v>-25.918302000000001</v>
      </c>
      <c r="D35" s="139">
        <v>75.685224000000005</v>
      </c>
      <c r="E35" s="139">
        <v>0</v>
      </c>
      <c r="F35" s="139">
        <v>0</v>
      </c>
      <c r="G35" s="139">
        <v>0</v>
      </c>
      <c r="H35" s="139">
        <v>0</v>
      </c>
      <c r="I35" s="139">
        <v>0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39">
        <v>0</v>
      </c>
      <c r="P35" s="139">
        <v>0</v>
      </c>
      <c r="Q35" s="139">
        <v>0</v>
      </c>
      <c r="R35" s="139">
        <v>0</v>
      </c>
      <c r="S35" s="139">
        <v>0</v>
      </c>
      <c r="T35" s="139">
        <v>0</v>
      </c>
      <c r="U35" s="139">
        <v>0</v>
      </c>
      <c r="V35" s="139">
        <v>0</v>
      </c>
      <c r="W35" s="139">
        <v>0</v>
      </c>
      <c r="X35" s="139">
        <v>0</v>
      </c>
      <c r="Y35" s="139">
        <v>0</v>
      </c>
      <c r="Z35" s="139">
        <v>0</v>
      </c>
      <c r="AA35" s="139">
        <v>0</v>
      </c>
      <c r="AB35" s="139">
        <v>0</v>
      </c>
      <c r="AC35" s="139">
        <v>0</v>
      </c>
      <c r="AD35" s="139">
        <v>0</v>
      </c>
      <c r="AE35" s="139"/>
      <c r="AF35" s="140"/>
    </row>
    <row r="36" spans="1:32">
      <c r="A36" s="149" t="s">
        <v>1177</v>
      </c>
      <c r="B36" s="139">
        <v>137.834676</v>
      </c>
      <c r="C36" s="139">
        <v>152.626068</v>
      </c>
      <c r="D36" s="139">
        <v>100.062144</v>
      </c>
      <c r="E36" s="139">
        <v>94.718232</v>
      </c>
      <c r="F36" s="139">
        <v>105.85234800000001</v>
      </c>
      <c r="G36" s="139">
        <v>97.123571999999996</v>
      </c>
      <c r="H36" s="139">
        <v>89.032355999999993</v>
      </c>
      <c r="I36" s="139">
        <v>97.749539999999996</v>
      </c>
      <c r="J36" s="139">
        <v>118.98608400000001</v>
      </c>
      <c r="K36" s="139">
        <v>111.90916799999999</v>
      </c>
      <c r="L36" s="139">
        <v>119.206332</v>
      </c>
      <c r="M36" s="139">
        <v>124.9038</v>
      </c>
      <c r="N36" s="139">
        <v>134.17740000000001</v>
      </c>
      <c r="O36" s="139">
        <v>125.964468</v>
      </c>
      <c r="P36" s="139">
        <v>113.421924</v>
      </c>
      <c r="Q36" s="139">
        <v>112.791278628</v>
      </c>
      <c r="R36" s="139">
        <v>136.03287348000001</v>
      </c>
      <c r="S36" s="139">
        <v>133.47382356</v>
      </c>
      <c r="T36" s="139">
        <v>142.028916624</v>
      </c>
      <c r="U36" s="139">
        <v>151.82563460399999</v>
      </c>
      <c r="V36" s="139">
        <v>158.69992823999999</v>
      </c>
      <c r="W36" s="139">
        <v>164.74156271999999</v>
      </c>
      <c r="X36" s="139">
        <v>161.582447124</v>
      </c>
      <c r="Y36" s="139">
        <v>171.16153109999999</v>
      </c>
      <c r="Z36" s="139">
        <v>182.74043793600001</v>
      </c>
      <c r="AA36" s="139">
        <v>188.926108812</v>
      </c>
      <c r="AB36" s="139">
        <v>191.34131360399999</v>
      </c>
      <c r="AC36" s="139">
        <v>198.810323208</v>
      </c>
      <c r="AD36" s="139">
        <v>197.967787668</v>
      </c>
      <c r="AE36" s="139"/>
      <c r="AF36" s="140"/>
    </row>
    <row r="37" spans="1:32">
      <c r="A37" s="149" t="s">
        <v>1178</v>
      </c>
      <c r="B37" s="139">
        <v>347.800704</v>
      </c>
      <c r="C37" s="139">
        <v>298.94707199999999</v>
      </c>
      <c r="D37" s="139">
        <v>377.12652800000001</v>
      </c>
      <c r="E37" s="139">
        <v>350.59264000000002</v>
      </c>
      <c r="F37" s="139">
        <v>398.33894400000003</v>
      </c>
      <c r="G37" s="139">
        <v>372.96486399999992</v>
      </c>
      <c r="H37" s="139">
        <v>479.31033600000001</v>
      </c>
      <c r="I37" s="139">
        <v>536.37708799999996</v>
      </c>
      <c r="J37" s="139">
        <v>583.99219200000005</v>
      </c>
      <c r="K37" s="139">
        <v>502.07616000000002</v>
      </c>
      <c r="L37" s="139">
        <v>613.53318400000001</v>
      </c>
      <c r="M37" s="139">
        <v>493.71609599999999</v>
      </c>
      <c r="N37" s="139">
        <v>582.55423999999994</v>
      </c>
      <c r="O37" s="139">
        <v>612.95590400000003</v>
      </c>
      <c r="P37" s="139">
        <v>749.43014400000004</v>
      </c>
      <c r="Q37" s="139">
        <v>698.66624000000002</v>
      </c>
      <c r="R37" s="139">
        <v>628.85209599999985</v>
      </c>
      <c r="S37" s="139">
        <v>562.45439999999985</v>
      </c>
      <c r="T37" s="139">
        <v>477.17439999999999</v>
      </c>
      <c r="U37" s="139">
        <v>471.868672</v>
      </c>
      <c r="V37" s="139">
        <v>490.57254399999999</v>
      </c>
      <c r="W37" s="139">
        <v>487.31878399999999</v>
      </c>
      <c r="X37" s="139">
        <v>453.92051199999997</v>
      </c>
      <c r="Y37" s="139">
        <v>517.83590400000003</v>
      </c>
      <c r="Z37" s="139">
        <v>442.60582399999998</v>
      </c>
      <c r="AA37" s="139">
        <v>428.05836799999997</v>
      </c>
      <c r="AB37" s="139">
        <v>420.02368000000001</v>
      </c>
      <c r="AC37" s="139">
        <v>436.17702400000002</v>
      </c>
      <c r="AD37" s="139">
        <v>447.08761600000003</v>
      </c>
      <c r="AE37" s="139"/>
      <c r="AF37" s="140"/>
    </row>
    <row r="38" spans="1:32">
      <c r="A38" s="149" t="s">
        <v>1179</v>
      </c>
      <c r="B38" s="139">
        <v>753.92392500000005</v>
      </c>
      <c r="C38" s="139">
        <v>827.29562499999997</v>
      </c>
      <c r="D38" s="139">
        <v>814.51557500000001</v>
      </c>
      <c r="E38" s="139">
        <v>844.07745</v>
      </c>
      <c r="F38" s="139">
        <v>838.64272500000004</v>
      </c>
      <c r="G38" s="139">
        <v>801.01322500000003</v>
      </c>
      <c r="H38" s="139">
        <v>729.64532499999996</v>
      </c>
      <c r="I38" s="139">
        <v>861.24372500000004</v>
      </c>
      <c r="J38" s="139">
        <v>818.66880000000003</v>
      </c>
      <c r="K38" s="139">
        <v>811.14289999999994</v>
      </c>
      <c r="L38" s="139">
        <v>722.15437499999985</v>
      </c>
      <c r="M38" s="139">
        <v>662.45394999999996</v>
      </c>
      <c r="N38" s="139">
        <v>632.06492500000002</v>
      </c>
      <c r="O38" s="139">
        <v>699.37862500000006</v>
      </c>
      <c r="P38" s="139">
        <v>779.48985000000005</v>
      </c>
      <c r="Q38" s="139">
        <v>707.98215000000005</v>
      </c>
      <c r="R38" s="139">
        <v>790.63890000000004</v>
      </c>
      <c r="S38" s="139">
        <v>744.09132499999998</v>
      </c>
      <c r="T38" s="139">
        <v>647.76329999999996</v>
      </c>
      <c r="U38" s="139">
        <v>424.776475</v>
      </c>
      <c r="V38" s="139">
        <v>452.52095000000003</v>
      </c>
      <c r="W38" s="139">
        <v>388.52749999999997</v>
      </c>
      <c r="X38" s="139">
        <v>287.24239999999998</v>
      </c>
      <c r="Y38" s="139">
        <v>223.918825</v>
      </c>
      <c r="Z38" s="139">
        <v>247.22465</v>
      </c>
      <c r="AA38" s="139">
        <v>229.03899999999999</v>
      </c>
      <c r="AB38" s="139">
        <v>222.45675</v>
      </c>
      <c r="AC38" s="139">
        <v>262.92885000000001</v>
      </c>
      <c r="AD38" s="139">
        <v>239.0813</v>
      </c>
      <c r="AE38" s="139"/>
      <c r="AF38" s="140"/>
    </row>
    <row r="39" spans="1:32">
      <c r="A39" s="149" t="s">
        <v>1154</v>
      </c>
      <c r="B39" s="139">
        <v>251.29147799899999</v>
      </c>
      <c r="C39" s="139">
        <v>295.16232000100001</v>
      </c>
      <c r="D39" s="139">
        <v>323.80196999999998</v>
      </c>
      <c r="E39" s="139">
        <v>333.578873999</v>
      </c>
      <c r="F39" s="139">
        <v>340.04888399999999</v>
      </c>
      <c r="G39" s="139">
        <v>339.241872</v>
      </c>
      <c r="H39" s="139">
        <v>356.374643999</v>
      </c>
      <c r="I39" s="139">
        <v>330.19777200099998</v>
      </c>
      <c r="J39" s="139">
        <v>295.15768200100001</v>
      </c>
      <c r="K39" s="139">
        <v>366.39736199899988</v>
      </c>
      <c r="L39" s="139">
        <v>344.49672600000002</v>
      </c>
      <c r="M39" s="139">
        <v>264.20366999999999</v>
      </c>
      <c r="N39" s="139">
        <v>224.71573799999999</v>
      </c>
      <c r="O39" s="139">
        <v>221.69640000000001</v>
      </c>
      <c r="P39" s="139">
        <v>223.31042400000001</v>
      </c>
      <c r="Q39" s="139">
        <v>197.00591887799999</v>
      </c>
      <c r="R39" s="139">
        <v>140.65054558200001</v>
      </c>
      <c r="S39" s="139">
        <v>180.06334662</v>
      </c>
      <c r="T39" s="139">
        <v>153.64088324400001</v>
      </c>
      <c r="U39" s="139">
        <v>128.031011382</v>
      </c>
      <c r="V39" s="139">
        <v>156.10362413999999</v>
      </c>
      <c r="W39" s="139">
        <v>54.890164163999998</v>
      </c>
      <c r="X39" s="139">
        <v>84.751528296000004</v>
      </c>
      <c r="Y39" s="139">
        <v>94.586564988000006</v>
      </c>
      <c r="Z39" s="139">
        <v>88.736298461999993</v>
      </c>
      <c r="AA39" s="139">
        <v>161.092586238</v>
      </c>
      <c r="AB39" s="139">
        <v>112.595756658</v>
      </c>
      <c r="AC39" s="139">
        <v>173.416777236</v>
      </c>
      <c r="AD39" s="139">
        <v>224.56171001999999</v>
      </c>
      <c r="AE39" s="139"/>
      <c r="AF39" s="140"/>
    </row>
    <row r="40" spans="1:32">
      <c r="A40" s="149" t="s">
        <v>1180</v>
      </c>
      <c r="B40" s="139">
        <v>714.21500000000003</v>
      </c>
      <c r="C40" s="139">
        <v>692.649</v>
      </c>
      <c r="D40" s="139">
        <v>797.70600000000002</v>
      </c>
      <c r="E40" s="139">
        <v>725.29600000000005</v>
      </c>
      <c r="F40" s="139">
        <v>723.1579999999999</v>
      </c>
      <c r="G40" s="139">
        <v>721.29399999999998</v>
      </c>
      <c r="H40" s="139">
        <v>756.83799999999997</v>
      </c>
      <c r="I40" s="139">
        <v>727.41</v>
      </c>
      <c r="J40" s="139">
        <v>858.48500000000001</v>
      </c>
      <c r="K40" s="139">
        <v>935.76400000000001</v>
      </c>
      <c r="L40" s="139">
        <v>796.06899999999985</v>
      </c>
      <c r="M40" s="139">
        <v>857.57500000000005</v>
      </c>
      <c r="N40" s="139">
        <v>842.08199999999999</v>
      </c>
      <c r="O40" s="139">
        <v>824.68799999999999</v>
      </c>
      <c r="P40" s="139">
        <v>936.76400000000001</v>
      </c>
      <c r="Q40" s="139">
        <v>893.53300000000002</v>
      </c>
      <c r="R40" s="139">
        <v>937.85</v>
      </c>
      <c r="S40" s="139">
        <v>909.53599999999983</v>
      </c>
      <c r="T40" s="139">
        <v>870.15</v>
      </c>
      <c r="U40" s="139">
        <v>804.67499999999995</v>
      </c>
      <c r="V40" s="139">
        <v>693.9849999999999</v>
      </c>
      <c r="W40" s="139">
        <v>662.69600000000003</v>
      </c>
      <c r="X40" s="139">
        <v>716.74699999999984</v>
      </c>
      <c r="Y40" s="139">
        <v>663.26099999999997</v>
      </c>
      <c r="Z40" s="139">
        <v>653.46400000000006</v>
      </c>
      <c r="AA40" s="139">
        <v>663.28599999999994</v>
      </c>
      <c r="AB40" s="139">
        <v>652.68799999999987</v>
      </c>
      <c r="AC40" s="139">
        <v>610.07100000000003</v>
      </c>
      <c r="AD40" s="139">
        <v>628.62300000000005</v>
      </c>
      <c r="AE40" s="139"/>
      <c r="AF40" s="140"/>
    </row>
    <row r="41" spans="1:32">
      <c r="A41" s="149" t="s">
        <v>1181</v>
      </c>
      <c r="B41" s="139">
        <v>1473.21</v>
      </c>
      <c r="C41" s="139">
        <v>1426.5540000000001</v>
      </c>
      <c r="D41" s="139">
        <v>1446.96</v>
      </c>
      <c r="E41" s="139">
        <v>1430.19</v>
      </c>
      <c r="F41" s="139">
        <v>1439.4059999999999</v>
      </c>
      <c r="G41" s="139">
        <v>1417.452</v>
      </c>
      <c r="H41" s="139">
        <v>1437.09</v>
      </c>
      <c r="I41" s="139">
        <v>1447.104</v>
      </c>
      <c r="J41" s="139">
        <v>1437.2339999999999</v>
      </c>
      <c r="K41" s="139">
        <v>1437.12</v>
      </c>
      <c r="L41" s="139">
        <v>1448.19</v>
      </c>
      <c r="M41" s="139">
        <v>1466.5920000000001</v>
      </c>
      <c r="N41" s="139">
        <v>1461.1020000000001</v>
      </c>
      <c r="O41" s="139">
        <v>1536.306</v>
      </c>
      <c r="P41" s="139">
        <v>1546.134</v>
      </c>
      <c r="Q41" s="139">
        <v>1497.0840000000001</v>
      </c>
      <c r="R41" s="139">
        <v>1553.3579999999999</v>
      </c>
      <c r="S41" s="139">
        <v>1526.856</v>
      </c>
      <c r="T41" s="139">
        <v>1470.3</v>
      </c>
      <c r="U41" s="139">
        <v>1455.018</v>
      </c>
      <c r="V41" s="139">
        <v>1471.8119999999999</v>
      </c>
      <c r="W41" s="139">
        <v>1486.9739999999999</v>
      </c>
      <c r="X41" s="139">
        <v>1480.818</v>
      </c>
      <c r="Y41" s="139">
        <v>1537.296</v>
      </c>
      <c r="Z41" s="139">
        <v>1516.944</v>
      </c>
      <c r="AA41" s="139">
        <v>1495.0260000000001</v>
      </c>
      <c r="AB41" s="139">
        <v>1604.700167</v>
      </c>
      <c r="AC41" s="139">
        <v>1582.8214069999999</v>
      </c>
      <c r="AD41" s="139">
        <v>1612.156549</v>
      </c>
      <c r="AE41" s="139"/>
      <c r="AF41" s="140"/>
    </row>
    <row r="42" spans="1:32">
      <c r="A42" s="149" t="s">
        <v>1182</v>
      </c>
      <c r="B42" s="139">
        <v>107.090688</v>
      </c>
      <c r="C42" s="139">
        <v>87.987967999999995</v>
      </c>
      <c r="D42" s="139">
        <v>104.5664</v>
      </c>
      <c r="E42" s="139">
        <v>104.582144</v>
      </c>
      <c r="F42" s="139">
        <v>81.050111999999999</v>
      </c>
      <c r="G42" s="139">
        <v>70.821759999999998</v>
      </c>
      <c r="H42" s="139">
        <v>74.542591999999999</v>
      </c>
      <c r="I42" s="139">
        <v>72.264960000000002</v>
      </c>
      <c r="J42" s="139">
        <v>107.274368</v>
      </c>
      <c r="K42" s="139">
        <v>145.39583999999999</v>
      </c>
      <c r="L42" s="139">
        <v>97.376639999999995</v>
      </c>
      <c r="M42" s="139">
        <v>78.489087999999995</v>
      </c>
      <c r="N42" s="139">
        <v>102.38848</v>
      </c>
      <c r="O42" s="139">
        <v>80.483328</v>
      </c>
      <c r="P42" s="139">
        <v>51.042048000000001</v>
      </c>
      <c r="Q42" s="139">
        <v>62.512239487999999</v>
      </c>
      <c r="R42" s="139">
        <v>70.050487680000003</v>
      </c>
      <c r="S42" s="139">
        <v>78.037613055999998</v>
      </c>
      <c r="T42" s="139">
        <v>84.885061759999999</v>
      </c>
      <c r="U42" s="139">
        <v>46.170030464</v>
      </c>
      <c r="V42" s="139">
        <v>26.102455167999999</v>
      </c>
      <c r="W42" s="139">
        <v>22.614177792</v>
      </c>
      <c r="X42" s="139">
        <v>14.715166335999999</v>
      </c>
      <c r="Y42" s="139">
        <v>100.016384</v>
      </c>
      <c r="Z42" s="139">
        <v>106.11980800000001</v>
      </c>
      <c r="AA42" s="139">
        <v>99.265919999999994</v>
      </c>
      <c r="AB42" s="139">
        <v>93.577088000000003</v>
      </c>
      <c r="AC42" s="139">
        <v>100.336512</v>
      </c>
      <c r="AD42" s="139">
        <v>92.049919999999986</v>
      </c>
      <c r="AE42" s="139"/>
      <c r="AF42" s="140"/>
    </row>
    <row r="43" spans="1:32">
      <c r="A43" s="149" t="s">
        <v>1183</v>
      </c>
      <c r="B43" s="139">
        <v>-368.96132499999999</v>
      </c>
      <c r="C43" s="139">
        <v>-450.22590000000002</v>
      </c>
      <c r="D43" s="139">
        <v>-354.82987500000002</v>
      </c>
      <c r="E43" s="139">
        <v>-396.0068</v>
      </c>
      <c r="F43" s="139">
        <v>-279.22719999999998</v>
      </c>
      <c r="G43" s="139">
        <v>-320.89924999999988</v>
      </c>
      <c r="H43" s="139">
        <v>-112.83607499999999</v>
      </c>
      <c r="I43" s="139">
        <v>-102.875325</v>
      </c>
      <c r="J43" s="139">
        <v>-313.94420000000002</v>
      </c>
      <c r="K43" s="139">
        <v>-287.91227500000002</v>
      </c>
      <c r="L43" s="139">
        <v>-401.15027500000002</v>
      </c>
      <c r="M43" s="139">
        <v>-75.4221</v>
      </c>
      <c r="N43" s="139">
        <v>-135.67590000000001</v>
      </c>
      <c r="O43" s="139">
        <v>-50.3979</v>
      </c>
      <c r="P43" s="139">
        <v>-75.550249999999991</v>
      </c>
      <c r="Q43" s="139">
        <v>2.784349999999999</v>
      </c>
      <c r="R43" s="139">
        <v>70.336875000000006</v>
      </c>
      <c r="S43" s="139">
        <v>65.187574999999995</v>
      </c>
      <c r="T43" s="139">
        <v>-53.718150000000001</v>
      </c>
      <c r="U43" s="139">
        <v>-77.792874999999995</v>
      </c>
      <c r="V43" s="139">
        <v>27.96</v>
      </c>
      <c r="W43" s="139">
        <v>56.123874999999998</v>
      </c>
      <c r="X43" s="139">
        <v>60.084874999999997</v>
      </c>
      <c r="Y43" s="139">
        <v>16.713066699999999</v>
      </c>
      <c r="Z43" s="139">
        <v>-80.589975925000005</v>
      </c>
      <c r="AA43" s="139">
        <v>-17.7906917</v>
      </c>
      <c r="AB43" s="139">
        <v>8.5789784499999993</v>
      </c>
      <c r="AC43" s="139">
        <v>76.367841174999995</v>
      </c>
      <c r="AD43" s="139">
        <v>30.862160625000001</v>
      </c>
      <c r="AE43" s="139"/>
      <c r="AF43" s="140"/>
    </row>
    <row r="44" spans="1:32" ht="14" customHeight="1" thickBot="1">
      <c r="A44" s="150" t="s">
        <v>1184</v>
      </c>
      <c r="B44" s="151">
        <v>33.299517999999999</v>
      </c>
      <c r="C44" s="151">
        <v>35.126728</v>
      </c>
      <c r="D44" s="151">
        <v>37.258473000000002</v>
      </c>
      <c r="E44" s="151">
        <v>40.026972999999998</v>
      </c>
      <c r="F44" s="151">
        <v>40.586210000000001</v>
      </c>
      <c r="G44" s="151">
        <v>40.591746999999998</v>
      </c>
      <c r="H44" s="151">
        <v>48.664693</v>
      </c>
      <c r="I44" s="151">
        <v>43.7423</v>
      </c>
      <c r="J44" s="151">
        <v>42.369123999999999</v>
      </c>
      <c r="K44" s="151">
        <v>37.435656999999999</v>
      </c>
      <c r="L44" s="151">
        <v>33.083575000000003</v>
      </c>
      <c r="M44" s="151">
        <v>36.333793999999997</v>
      </c>
      <c r="N44" s="151">
        <v>32.169969999999999</v>
      </c>
      <c r="O44" s="151">
        <v>31.045959</v>
      </c>
      <c r="P44" s="151">
        <v>30.769109</v>
      </c>
      <c r="Q44" s="139">
        <v>31.367453830999999</v>
      </c>
      <c r="R44" s="139">
        <v>26.145730611000001</v>
      </c>
      <c r="S44" s="139">
        <v>21.886576082000001</v>
      </c>
      <c r="T44" s="139">
        <v>19.142239549999999</v>
      </c>
      <c r="U44" s="139">
        <v>12.222667261</v>
      </c>
      <c r="V44" s="139">
        <v>17.082724715000001</v>
      </c>
      <c r="W44" s="139">
        <v>15.074953145</v>
      </c>
      <c r="X44" s="139">
        <v>15.291095477000001</v>
      </c>
      <c r="Y44" s="139">
        <v>16.488781799000002</v>
      </c>
      <c r="Z44" s="139">
        <v>14.783479928</v>
      </c>
      <c r="AA44" s="139">
        <v>12.357388007999999</v>
      </c>
      <c r="AB44" s="151">
        <v>12.84910683</v>
      </c>
      <c r="AC44" s="151">
        <v>10.161640824999999</v>
      </c>
      <c r="AD44" s="151">
        <v>12.411722589</v>
      </c>
      <c r="AE44" s="151"/>
      <c r="AF44" s="152"/>
    </row>
    <row r="45" spans="1:32" ht="14" customHeight="1" thickBot="1">
      <c r="A45" s="82" t="s">
        <v>1185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4"/>
      <c r="R45" s="155"/>
      <c r="S45" s="154"/>
      <c r="T45" s="155"/>
      <c r="U45" s="154"/>
      <c r="V45" s="155"/>
      <c r="W45" s="154"/>
      <c r="X45" s="155"/>
      <c r="Y45" s="154"/>
      <c r="Z45" s="155"/>
      <c r="AA45" s="154"/>
      <c r="AB45" s="155"/>
      <c r="AC45" s="154"/>
      <c r="AD45" s="155"/>
      <c r="AE45" s="154"/>
      <c r="AF45" s="155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39">
        <v>0</v>
      </c>
      <c r="C52" s="139">
        <v>0</v>
      </c>
      <c r="D52" s="139">
        <v>0</v>
      </c>
      <c r="E52" s="139">
        <v>0.99005191520268454</v>
      </c>
      <c r="F52" s="139">
        <v>8.9173041849727497</v>
      </c>
      <c r="G52" s="139">
        <v>37.763361390527727</v>
      </c>
      <c r="H52" s="139">
        <v>24.077376524524201</v>
      </c>
      <c r="I52" s="139">
        <v>0</v>
      </c>
      <c r="J52" s="139">
        <v>10.9113118775623</v>
      </c>
      <c r="K52" s="139">
        <v>40.077270031991247</v>
      </c>
      <c r="L52" s="139">
        <v>53.543709066435099</v>
      </c>
      <c r="M52" s="139">
        <v>24.76439499051094</v>
      </c>
      <c r="N52" s="139">
        <v>40.297952859316297</v>
      </c>
      <c r="O52" s="139">
        <v>51.888657662241599</v>
      </c>
      <c r="P52" s="139">
        <v>167.7675714419388</v>
      </c>
      <c r="Q52" s="139">
        <v>80.441129905107346</v>
      </c>
      <c r="R52" s="139">
        <v>62.874654862045077</v>
      </c>
      <c r="S52" s="139">
        <v>2.3203149182869538</v>
      </c>
      <c r="T52" s="139">
        <v>29.160207416902491</v>
      </c>
      <c r="U52" s="139">
        <v>6.3849143400174171</v>
      </c>
      <c r="V52" s="139">
        <v>64.75700410595033</v>
      </c>
      <c r="W52" s="139">
        <v>60.841185085936438</v>
      </c>
      <c r="X52" s="139">
        <v>132.48279136693179</v>
      </c>
      <c r="Y52" s="139">
        <v>119.34756081281451</v>
      </c>
      <c r="Z52" s="139">
        <v>48.776321747920178</v>
      </c>
      <c r="AA52" s="139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39">
        <v>8.2141403178327064</v>
      </c>
      <c r="C53" s="139">
        <v>8.493790796050904</v>
      </c>
      <c r="D53" s="139">
        <v>9.5412951297156621</v>
      </c>
      <c r="E53" s="139">
        <v>9.97262044357762</v>
      </c>
      <c r="F53" s="139">
        <v>10.920588166351161</v>
      </c>
      <c r="G53" s="139">
        <v>11.29503541684671</v>
      </c>
      <c r="H53" s="139">
        <v>11.43723057526274</v>
      </c>
      <c r="I53" s="139">
        <v>11.157580097044541</v>
      </c>
      <c r="J53" s="139">
        <v>10.42764495050892</v>
      </c>
      <c r="K53" s="139">
        <v>11.100702033678131</v>
      </c>
      <c r="L53" s="139">
        <v>12.385198298036279</v>
      </c>
      <c r="M53" s="139">
        <v>11.29503541684671</v>
      </c>
      <c r="N53" s="139">
        <v>12.043929917837801</v>
      </c>
      <c r="O53" s="139">
        <v>11.90647459803564</v>
      </c>
      <c r="P53" s="139">
        <v>11.90647459803564</v>
      </c>
      <c r="Q53" s="139">
        <v>11.90647459803564</v>
      </c>
      <c r="R53" s="139">
        <v>11.90647459803564</v>
      </c>
      <c r="S53" s="139">
        <v>11.90647459803564</v>
      </c>
      <c r="T53" s="139">
        <v>11.90647459803564</v>
      </c>
      <c r="U53" s="139">
        <v>11.90647459803564</v>
      </c>
      <c r="V53" s="139">
        <v>10.33284817823157</v>
      </c>
      <c r="W53" s="139">
        <v>10.33284817823157</v>
      </c>
      <c r="X53" s="139">
        <v>10.33284817823157</v>
      </c>
      <c r="Y53" s="139">
        <v>10.33284817823157</v>
      </c>
      <c r="Z53" s="139">
        <v>10.33284817823157</v>
      </c>
      <c r="AA53" s="139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39">
        <v>281.59469123795611</v>
      </c>
      <c r="C54" s="139">
        <v>275.76451108655948</v>
      </c>
      <c r="D54" s="139">
        <v>294.68376621153237</v>
      </c>
      <c r="E54" s="139">
        <v>305.41776634686562</v>
      </c>
      <c r="F54" s="139">
        <v>328.85322589327211</v>
      </c>
      <c r="G54" s="139">
        <v>348.04144940000617</v>
      </c>
      <c r="H54" s="139">
        <v>364.90160307353892</v>
      </c>
      <c r="I54" s="139">
        <v>378.70153799649893</v>
      </c>
      <c r="J54" s="139">
        <v>408.3828513578776</v>
      </c>
      <c r="K54" s="139">
        <v>396.39396150708399</v>
      </c>
      <c r="L54" s="139">
        <v>385.00829925367788</v>
      </c>
      <c r="M54" s="139">
        <v>387.9072873561164</v>
      </c>
      <c r="N54" s="139">
        <v>366.05284885724149</v>
      </c>
      <c r="O54" s="139">
        <v>318.13808303375328</v>
      </c>
      <c r="P54" s="139">
        <v>275.57712185100291</v>
      </c>
      <c r="Q54" s="139">
        <v>260.85501112180918</v>
      </c>
      <c r="R54" s="139">
        <v>228.24038520592151</v>
      </c>
      <c r="S54" s="139">
        <v>222.3906350135193</v>
      </c>
      <c r="T54" s="139">
        <v>226.80667480612991</v>
      </c>
      <c r="U54" s="139">
        <v>219.45268622118351</v>
      </c>
      <c r="V54" s="139">
        <v>296.96465289047592</v>
      </c>
      <c r="W54" s="139">
        <v>295.06178301192648</v>
      </c>
      <c r="X54" s="139">
        <v>291.55076205556702</v>
      </c>
      <c r="Y54" s="139">
        <v>296.75875340784648</v>
      </c>
      <c r="Z54" s="139">
        <v>323.4871446060215</v>
      </c>
      <c r="AA54" s="139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39">
        <v>1170.193</v>
      </c>
      <c r="C55" s="139">
        <v>1076.5350000000001</v>
      </c>
      <c r="D55" s="139">
        <v>1102.22</v>
      </c>
      <c r="E55" s="139">
        <v>1149.02</v>
      </c>
      <c r="F55" s="139">
        <v>1172.9169999999999</v>
      </c>
      <c r="G55" s="139">
        <v>1178.175</v>
      </c>
      <c r="H55" s="139">
        <v>1175.932</v>
      </c>
      <c r="I55" s="139">
        <v>1223.566</v>
      </c>
      <c r="J55" s="139">
        <v>1262.5519999999999</v>
      </c>
      <c r="K55" s="139">
        <v>1324.413</v>
      </c>
      <c r="L55" s="139">
        <v>1275.6780000000001</v>
      </c>
      <c r="M55" s="139">
        <v>1256.865</v>
      </c>
      <c r="N55" s="139">
        <v>1239.9570000000001</v>
      </c>
      <c r="O55" s="139">
        <v>1219.538</v>
      </c>
      <c r="P55" s="139">
        <v>1303.848</v>
      </c>
      <c r="Q55" s="139">
        <v>1323.2380000000001</v>
      </c>
      <c r="R55" s="139">
        <v>1261.1659999999999</v>
      </c>
      <c r="S55" s="139">
        <v>1197.039</v>
      </c>
      <c r="T55" s="139">
        <v>1011.971</v>
      </c>
      <c r="U55" s="139">
        <v>873.08299999999997</v>
      </c>
      <c r="V55" s="139">
        <v>877.76800000000003</v>
      </c>
      <c r="W55" s="139">
        <v>859.48900000000003</v>
      </c>
      <c r="X55" s="139">
        <v>826.697</v>
      </c>
      <c r="Y55" s="139">
        <v>783.34699999999998</v>
      </c>
      <c r="Z55" s="139">
        <v>792.63599999999997</v>
      </c>
      <c r="AA55" s="139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39">
        <v>1120.5351712445099</v>
      </c>
      <c r="C56" s="139">
        <v>1279.9150276479561</v>
      </c>
      <c r="D56" s="139">
        <v>1301.210856082183</v>
      </c>
      <c r="E56" s="139">
        <v>1247.469118736874</v>
      </c>
      <c r="F56" s="139">
        <v>1452.927421133747</v>
      </c>
      <c r="G56" s="139">
        <v>1503.730179406032</v>
      </c>
      <c r="H56" s="139">
        <v>1566.421290127455</v>
      </c>
      <c r="I56" s="139">
        <v>1573.8811711843659</v>
      </c>
      <c r="J56" s="139">
        <v>1681.2904084383131</v>
      </c>
      <c r="K56" s="139">
        <v>1756.826593655456</v>
      </c>
      <c r="L56" s="139">
        <v>1697.4519066835651</v>
      </c>
      <c r="M56" s="139">
        <v>1628.5796497752899</v>
      </c>
      <c r="N56" s="139">
        <v>1708.609954570549</v>
      </c>
      <c r="O56" s="139">
        <v>1588.396722700945</v>
      </c>
      <c r="P56" s="139">
        <v>1617.030781775311</v>
      </c>
      <c r="Q56" s="139">
        <v>1609.991513934657</v>
      </c>
      <c r="R56" s="139">
        <v>1702.3575125437751</v>
      </c>
      <c r="S56" s="139">
        <v>1659.2866445706129</v>
      </c>
      <c r="T56" s="139">
        <v>1559.8788639838949</v>
      </c>
      <c r="U56" s="139">
        <v>1663.7550451118741</v>
      </c>
      <c r="V56" s="139">
        <v>1833.8947605612429</v>
      </c>
      <c r="W56" s="139">
        <v>1865.5717475035519</v>
      </c>
      <c r="X56" s="139">
        <v>1883.312177182414</v>
      </c>
      <c r="Y56" s="139">
        <v>2062.8677473453822</v>
      </c>
      <c r="Z56" s="139">
        <v>2109.7709982853721</v>
      </c>
      <c r="AA56" s="139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39">
        <v>186.34299999999999</v>
      </c>
      <c r="C57" s="139">
        <v>166.703</v>
      </c>
      <c r="D57" s="139">
        <v>169.96</v>
      </c>
      <c r="E57" s="139">
        <v>173.06399999999999</v>
      </c>
      <c r="F57" s="139">
        <v>180.886</v>
      </c>
      <c r="G57" s="139">
        <v>177.78</v>
      </c>
      <c r="H57" s="139">
        <v>172.53399999999999</v>
      </c>
      <c r="I57" s="139">
        <v>182.262</v>
      </c>
      <c r="J57" s="139">
        <v>190.80199999999999</v>
      </c>
      <c r="K57" s="139">
        <v>192.79900000000001</v>
      </c>
      <c r="L57" s="139">
        <v>189.90700000000001</v>
      </c>
      <c r="M57" s="139">
        <v>173.99700000000001</v>
      </c>
      <c r="N57" s="139">
        <v>171.935</v>
      </c>
      <c r="O57" s="139">
        <v>158.95699999999999</v>
      </c>
      <c r="P57" s="139">
        <v>161.04</v>
      </c>
      <c r="Q57" s="139">
        <v>160.19900000000001</v>
      </c>
      <c r="R57" s="139">
        <v>156.078</v>
      </c>
      <c r="S57" s="139">
        <v>161.17699999999999</v>
      </c>
      <c r="T57" s="139">
        <v>149.63499999999999</v>
      </c>
      <c r="U57" s="139">
        <v>134.53299999999999</v>
      </c>
      <c r="V57" s="139">
        <v>135.87899999999999</v>
      </c>
      <c r="W57" s="139">
        <v>127.396</v>
      </c>
      <c r="X57" s="139">
        <v>118.313</v>
      </c>
      <c r="Y57" s="139">
        <v>125.09099999999999</v>
      </c>
      <c r="Z57" s="139">
        <v>130.66300000000001</v>
      </c>
      <c r="AA57" s="139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39">
        <v>117.6278961891049</v>
      </c>
      <c r="C58" s="139">
        <v>137.6636358869803</v>
      </c>
      <c r="D58" s="139">
        <v>151.99687396116599</v>
      </c>
      <c r="E58" s="139">
        <v>154.75392737573389</v>
      </c>
      <c r="F58" s="139">
        <v>160.26379348336641</v>
      </c>
      <c r="G58" s="139">
        <v>161.0414287908466</v>
      </c>
      <c r="H58" s="139">
        <v>169.25783431530019</v>
      </c>
      <c r="I58" s="139">
        <v>155.95780940857929</v>
      </c>
      <c r="J58" s="139">
        <v>142.24925438202541</v>
      </c>
      <c r="K58" s="139">
        <v>176.7664933823965</v>
      </c>
      <c r="L58" s="139">
        <v>166.18469229824609</v>
      </c>
      <c r="M58" s="139">
        <v>130.60137437380129</v>
      </c>
      <c r="N58" s="139">
        <v>108.65213083632391</v>
      </c>
      <c r="O58" s="139">
        <v>103.8463380008499</v>
      </c>
      <c r="P58" s="139">
        <v>102.7074807462137</v>
      </c>
      <c r="Q58" s="139">
        <v>95.50525093964778</v>
      </c>
      <c r="R58" s="139">
        <v>68.890357691444279</v>
      </c>
      <c r="S58" s="139">
        <v>86.552847028965417</v>
      </c>
      <c r="T58" s="139">
        <v>74.951785576942441</v>
      </c>
      <c r="U58" s="139">
        <v>61.022045506967132</v>
      </c>
      <c r="V58" s="139">
        <v>75.277472861341352</v>
      </c>
      <c r="W58" s="139">
        <v>26.361312611988051</v>
      </c>
      <c r="X58" s="139">
        <v>40.251206300930889</v>
      </c>
      <c r="Y58" s="139">
        <v>45.423570173111919</v>
      </c>
      <c r="Z58" s="139">
        <v>43.479635256187827</v>
      </c>
      <c r="AA58" s="139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39">
        <v>326.2589763553753</v>
      </c>
      <c r="C59" s="139">
        <v>279.38466640678882</v>
      </c>
      <c r="D59" s="139">
        <v>354.79705993452438</v>
      </c>
      <c r="E59" s="139">
        <v>325.85376369565188</v>
      </c>
      <c r="F59" s="139">
        <v>376.30405496244242</v>
      </c>
      <c r="G59" s="139">
        <v>354.96494339861289</v>
      </c>
      <c r="H59" s="139">
        <v>456.40959952989363</v>
      </c>
      <c r="I59" s="139">
        <v>507.83718957324578</v>
      </c>
      <c r="J59" s="139">
        <v>564.53896652959509</v>
      </c>
      <c r="K59" s="139">
        <v>485.8720694105798</v>
      </c>
      <c r="L59" s="139">
        <v>593.67318422861081</v>
      </c>
      <c r="M59" s="139">
        <v>489.90089632170151</v>
      </c>
      <c r="N59" s="139">
        <v>565.0344641696588</v>
      </c>
      <c r="O59" s="139">
        <v>575.40102760472985</v>
      </c>
      <c r="P59" s="139">
        <v>690.36970108869173</v>
      </c>
      <c r="Q59" s="139">
        <v>679.50282710349927</v>
      </c>
      <c r="R59" s="139">
        <v>618.1074601891271</v>
      </c>
      <c r="S59" s="139">
        <v>542.25706634510925</v>
      </c>
      <c r="T59" s="139">
        <v>467.08599458074411</v>
      </c>
      <c r="U59" s="139">
        <v>450.95427560838959</v>
      </c>
      <c r="V59" s="139">
        <v>474.51266498958609</v>
      </c>
      <c r="W59" s="139">
        <v>469.38103059899998</v>
      </c>
      <c r="X59" s="139">
        <v>432.2290865104988</v>
      </c>
      <c r="Y59" s="139">
        <v>498.7512692318972</v>
      </c>
      <c r="Z59" s="139">
        <v>435.231444270861</v>
      </c>
      <c r="AA59" s="139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39">
        <v>662.11891839636712</v>
      </c>
      <c r="C60" s="139">
        <v>742.89200044344352</v>
      </c>
      <c r="D60" s="139">
        <v>671.98247245315679</v>
      </c>
      <c r="E60" s="139">
        <v>666.07505278874135</v>
      </c>
      <c r="F60" s="139">
        <v>641.04946937993054</v>
      </c>
      <c r="G60" s="139">
        <v>599.67361193939394</v>
      </c>
      <c r="H60" s="139">
        <v>523.24873300884155</v>
      </c>
      <c r="I60" s="139">
        <v>641.16062043520355</v>
      </c>
      <c r="J60" s="139">
        <v>617.32691071572629</v>
      </c>
      <c r="K60" s="139">
        <v>637.55753367177101</v>
      </c>
      <c r="L60" s="139">
        <v>533.75204039961886</v>
      </c>
      <c r="M60" s="139">
        <v>506.66064444062363</v>
      </c>
      <c r="N60" s="139">
        <v>436.53737126029267</v>
      </c>
      <c r="O60" s="139">
        <v>482.9261227337704</v>
      </c>
      <c r="P60" s="139">
        <v>528.97793356894067</v>
      </c>
      <c r="Q60" s="139">
        <v>499.45047126299079</v>
      </c>
      <c r="R60" s="139">
        <v>573.36769897068609</v>
      </c>
      <c r="S60" s="139">
        <v>668.75941828190923</v>
      </c>
      <c r="T60" s="139">
        <v>598.93319279810714</v>
      </c>
      <c r="U60" s="139">
        <v>392.7338733667255</v>
      </c>
      <c r="V60" s="139">
        <v>433.15409053015281</v>
      </c>
      <c r="W60" s="139">
        <v>368.1530131508066</v>
      </c>
      <c r="X60" s="139">
        <v>267.39668662001998</v>
      </c>
      <c r="Y60" s="139">
        <v>209.1076007198142</v>
      </c>
      <c r="Z60" s="139">
        <v>236.21493788381221</v>
      </c>
      <c r="AA60" s="139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39">
        <v>36.726000000000091</v>
      </c>
      <c r="C61" s="139">
        <v>40.632000000000012</v>
      </c>
      <c r="D61" s="139">
        <v>28.54200000000003</v>
      </c>
      <c r="E61" s="139">
        <v>45.630000000000088</v>
      </c>
      <c r="F61" s="139">
        <v>35.37000000000004</v>
      </c>
      <c r="G61" s="139">
        <v>47.903999999999797</v>
      </c>
      <c r="H61" s="139">
        <v>2.159999999999985</v>
      </c>
      <c r="I61" s="139">
        <v>12.113999999999979</v>
      </c>
      <c r="J61" s="139">
        <v>6.2039999999999154</v>
      </c>
      <c r="K61" s="139">
        <v>23.022000000000041</v>
      </c>
      <c r="L61" s="139">
        <v>16.980000000000111</v>
      </c>
      <c r="M61" s="139">
        <v>49.265999999999927</v>
      </c>
      <c r="N61" s="139">
        <v>61.722000000000023</v>
      </c>
      <c r="O61" s="139">
        <v>59.015999999999899</v>
      </c>
      <c r="P61" s="139">
        <v>62.856000000000087</v>
      </c>
      <c r="Q61" s="139">
        <v>67.668000000000077</v>
      </c>
      <c r="R61" s="139">
        <v>57.209999999999781</v>
      </c>
      <c r="S61" s="139">
        <v>44.219999999999949</v>
      </c>
      <c r="T61" s="139">
        <v>47.334000000000017</v>
      </c>
      <c r="U61" s="139">
        <v>133.87199999999979</v>
      </c>
      <c r="V61" s="139">
        <v>147.7706931281221</v>
      </c>
      <c r="W61" s="139">
        <v>163.56713999999999</v>
      </c>
      <c r="X61" s="139">
        <v>160.6196967433178</v>
      </c>
      <c r="Y61" s="139">
        <v>166.74568875089011</v>
      </c>
      <c r="Z61" s="139">
        <v>164.53817096807009</v>
      </c>
      <c r="AA61" s="139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39">
        <v>27.154515653048421</v>
      </c>
      <c r="C62" s="139">
        <v>10.925098702395699</v>
      </c>
      <c r="D62" s="139">
        <v>75.395141593762318</v>
      </c>
      <c r="E62" s="139">
        <v>21.21642791617003</v>
      </c>
      <c r="F62" s="139">
        <v>42.151078937822668</v>
      </c>
      <c r="G62" s="139">
        <v>33.519694729299133</v>
      </c>
      <c r="H62" s="139">
        <v>27.519224212002261</v>
      </c>
      <c r="I62" s="139">
        <v>0</v>
      </c>
      <c r="J62" s="139">
        <v>55.993489620057872</v>
      </c>
      <c r="K62" s="139">
        <v>120.5327943552705</v>
      </c>
      <c r="L62" s="139">
        <v>7.191659836500321</v>
      </c>
      <c r="M62" s="139">
        <v>96.41743051335763</v>
      </c>
      <c r="N62" s="139">
        <v>65.581347045222813</v>
      </c>
      <c r="O62" s="139">
        <v>40.443911905060872</v>
      </c>
      <c r="P62" s="139">
        <v>135.0790956138909</v>
      </c>
      <c r="Q62" s="139">
        <v>105.18385842927241</v>
      </c>
      <c r="R62" s="139">
        <v>134.24703079940011</v>
      </c>
      <c r="S62" s="139">
        <v>117.82600186953729</v>
      </c>
      <c r="T62" s="139">
        <v>138.92023671704661</v>
      </c>
      <c r="U62" s="139">
        <v>108.3972635357017</v>
      </c>
      <c r="V62" s="139">
        <v>0</v>
      </c>
      <c r="W62" s="139">
        <v>0</v>
      </c>
      <c r="X62" s="139">
        <v>0</v>
      </c>
      <c r="Y62" s="139">
        <v>0</v>
      </c>
      <c r="Z62" s="139">
        <v>0</v>
      </c>
      <c r="AA62" s="139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39">
        <v>100.8566248767212</v>
      </c>
      <c r="C63" s="139">
        <v>82.576430705174559</v>
      </c>
      <c r="D63" s="139">
        <v>98.747339617232427</v>
      </c>
      <c r="E63" s="139">
        <v>97.646223157078666</v>
      </c>
      <c r="F63" s="139">
        <v>76.836242010372146</v>
      </c>
      <c r="G63" s="139">
        <v>67.609292095323781</v>
      </c>
      <c r="H63" s="139">
        <v>71.195200125869306</v>
      </c>
      <c r="I63" s="139">
        <v>68.651032928216878</v>
      </c>
      <c r="J63" s="139">
        <v>103.9158323916878</v>
      </c>
      <c r="K63" s="139">
        <v>140.98545547394801</v>
      </c>
      <c r="L63" s="139">
        <v>94.414092108662203</v>
      </c>
      <c r="M63" s="139">
        <v>77.919030475933454</v>
      </c>
      <c r="N63" s="139">
        <v>99.494385646254329</v>
      </c>
      <c r="O63" s="139">
        <v>75.848726014184749</v>
      </c>
      <c r="P63" s="139">
        <v>47.261427835766433</v>
      </c>
      <c r="Q63" s="139">
        <v>60.900712551420852</v>
      </c>
      <c r="R63" s="139">
        <v>68.925562176846285</v>
      </c>
      <c r="S63" s="139">
        <v>75.403829321300435</v>
      </c>
      <c r="T63" s="139">
        <v>83.19832980613964</v>
      </c>
      <c r="U63" s="139">
        <v>44.246700649259672</v>
      </c>
      <c r="V63" s="139">
        <v>25.299317857153991</v>
      </c>
      <c r="W63" s="139">
        <v>21.831820540277128</v>
      </c>
      <c r="X63" s="139">
        <v>14.05425549851175</v>
      </c>
      <c r="Y63" s="139">
        <v>96.551950288373874</v>
      </c>
      <c r="Z63" s="139">
        <v>104.45802527094131</v>
      </c>
      <c r="AA63" s="139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39">
        <v>7.0441517976514909</v>
      </c>
      <c r="C64" s="139">
        <v>7.0831999999999997</v>
      </c>
      <c r="D64" s="139">
        <v>7.0831999999999997</v>
      </c>
      <c r="E64" s="139">
        <v>7.0831999999999997</v>
      </c>
      <c r="F64" s="139">
        <v>6.8443749999999994</v>
      </c>
      <c r="G64" s="139">
        <v>6.8443749999999994</v>
      </c>
      <c r="H64" s="139">
        <v>6.8443749999999994</v>
      </c>
      <c r="I64" s="139">
        <v>6.8443749999999994</v>
      </c>
      <c r="J64" s="139">
        <v>11.65</v>
      </c>
      <c r="K64" s="139">
        <v>11.65</v>
      </c>
      <c r="L64" s="139">
        <v>11.65</v>
      </c>
      <c r="M64" s="139">
        <v>11.65</v>
      </c>
      <c r="N64" s="139">
        <v>11.65</v>
      </c>
      <c r="O64" s="139">
        <v>11.65</v>
      </c>
      <c r="P64" s="139">
        <v>11.65</v>
      </c>
      <c r="Q64" s="139">
        <v>11.65</v>
      </c>
      <c r="R64" s="139">
        <v>17.475000000000001</v>
      </c>
      <c r="S64" s="139">
        <v>17.475000000000001</v>
      </c>
      <c r="T64" s="139">
        <v>17.475000000000001</v>
      </c>
      <c r="U64" s="139">
        <v>17.475000000000001</v>
      </c>
      <c r="V64" s="139">
        <v>5.8250000000000002</v>
      </c>
      <c r="W64" s="139">
        <v>5.8250000000000002</v>
      </c>
      <c r="X64" s="139">
        <v>5.8250000000000002</v>
      </c>
      <c r="Y64" s="139">
        <v>5.8250000000000002</v>
      </c>
      <c r="Z64" s="139">
        <v>5.8250000000000002</v>
      </c>
      <c r="AA64" s="139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96"/>
      <c r="AC65" s="96"/>
      <c r="AD65" s="96"/>
      <c r="AE65" s="96"/>
      <c r="AF65" s="97"/>
    </row>
    <row r="66" spans="1:32">
      <c r="A66" s="95" t="s">
        <v>1184</v>
      </c>
      <c r="B66" s="139">
        <v>33.299517999999999</v>
      </c>
      <c r="C66" s="139">
        <v>35.126728</v>
      </c>
      <c r="D66" s="139">
        <v>37.258473000000002</v>
      </c>
      <c r="E66" s="139">
        <v>40.026972999999998</v>
      </c>
      <c r="F66" s="139">
        <v>40.586210000000001</v>
      </c>
      <c r="G66" s="139">
        <v>40.591746999999998</v>
      </c>
      <c r="H66" s="139">
        <v>48.664693</v>
      </c>
      <c r="I66" s="139">
        <v>43.7423</v>
      </c>
      <c r="J66" s="139">
        <v>42.369123999999999</v>
      </c>
      <c r="K66" s="139">
        <v>37.435656999999999</v>
      </c>
      <c r="L66" s="139">
        <v>33.083575000000003</v>
      </c>
      <c r="M66" s="139">
        <v>36.333793999999997</v>
      </c>
      <c r="N66" s="139">
        <v>32.169969999999999</v>
      </c>
      <c r="O66" s="139">
        <v>31.045959</v>
      </c>
      <c r="P66" s="139">
        <v>30.769109</v>
      </c>
      <c r="Q66" s="139">
        <v>31.367453830999999</v>
      </c>
      <c r="R66" s="139">
        <v>26.145730611000001</v>
      </c>
      <c r="S66" s="139">
        <v>21.886576082000001</v>
      </c>
      <c r="T66" s="139">
        <v>19.142239549999999</v>
      </c>
      <c r="U66" s="139">
        <v>12.222667261</v>
      </c>
      <c r="V66" s="139">
        <v>17.082724715000001</v>
      </c>
      <c r="W66" s="139">
        <v>15.074953145</v>
      </c>
      <c r="X66" s="139">
        <v>15.291095477000001</v>
      </c>
      <c r="Y66" s="139">
        <v>16.488781799000002</v>
      </c>
      <c r="Z66" s="139">
        <v>14.783479928</v>
      </c>
      <c r="AA66" s="139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39">
        <v>137.834676</v>
      </c>
      <c r="C67" s="139">
        <v>152.626068</v>
      </c>
      <c r="D67" s="139">
        <v>100.062144</v>
      </c>
      <c r="E67" s="139">
        <v>94.718232</v>
      </c>
      <c r="F67" s="139">
        <v>105.85234800000001</v>
      </c>
      <c r="G67" s="139">
        <v>97.123571999999996</v>
      </c>
      <c r="H67" s="139">
        <v>89.032355999999993</v>
      </c>
      <c r="I67" s="139">
        <v>97.749539999999996</v>
      </c>
      <c r="J67" s="139">
        <v>118.98608400000001</v>
      </c>
      <c r="K67" s="139">
        <v>111.90916799999999</v>
      </c>
      <c r="L67" s="139">
        <v>119.206332</v>
      </c>
      <c r="M67" s="139">
        <v>124.9038</v>
      </c>
      <c r="N67" s="139">
        <v>134.17740000000001</v>
      </c>
      <c r="O67" s="139">
        <v>125.964468</v>
      </c>
      <c r="P67" s="139">
        <v>113.421924</v>
      </c>
      <c r="Q67" s="139">
        <v>112.791278628</v>
      </c>
      <c r="R67" s="139">
        <v>136.03287348000001</v>
      </c>
      <c r="S67" s="139">
        <v>133.47382356</v>
      </c>
      <c r="T67" s="139">
        <v>142.028916624</v>
      </c>
      <c r="U67" s="139">
        <v>151.82563460399999</v>
      </c>
      <c r="V67" s="139">
        <v>158.69992823999999</v>
      </c>
      <c r="W67" s="139">
        <v>164.74156271999999</v>
      </c>
      <c r="X67" s="139">
        <v>161.582447124</v>
      </c>
      <c r="Y67" s="139">
        <v>171.16153109999999</v>
      </c>
      <c r="Z67" s="139">
        <v>182.74043793600001</v>
      </c>
      <c r="AA67" s="139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6">
        <f t="shared" si="1"/>
        <v>4.9823044094558459E-3</v>
      </c>
      <c r="C77" s="156">
        <f t="shared" si="1"/>
        <v>5.2717757859966291E-3</v>
      </c>
      <c r="D77" s="156">
        <f t="shared" si="1"/>
        <v>6.1001376492605015E-3</v>
      </c>
      <c r="E77" s="156">
        <f t="shared" si="1"/>
        <v>6.2526268474436524E-3</v>
      </c>
      <c r="F77" s="156">
        <f t="shared" si="1"/>
        <v>6.8008154903297022E-3</v>
      </c>
      <c r="G77" s="156">
        <f t="shared" si="1"/>
        <v>7.3428446705201614E-3</v>
      </c>
      <c r="H77" s="156">
        <f t="shared" si="1"/>
        <v>7.8000066761704833E-3</v>
      </c>
      <c r="I77" s="156">
        <f t="shared" si="1"/>
        <v>7.5964176642341723E-3</v>
      </c>
      <c r="J77" s="156">
        <f t="shared" si="1"/>
        <v>7.0400501768960325E-3</v>
      </c>
      <c r="K77" s="156">
        <f t="shared" si="1"/>
        <v>8.0215755261340334E-3</v>
      </c>
      <c r="L77" s="156">
        <f t="shared" si="2"/>
        <v>9.0991230471326456E-3</v>
      </c>
      <c r="M77" s="156">
        <f t="shared" si="2"/>
        <v>8.2460913740664867E-3</v>
      </c>
      <c r="N77" s="156">
        <f t="shared" si="2"/>
        <v>9.5913853462232766E-3</v>
      </c>
      <c r="O77" s="156">
        <f t="shared" si="2"/>
        <v>9.4444333552065E-3</v>
      </c>
      <c r="P77" s="156">
        <f t="shared" si="2"/>
        <v>9.3462684113888427E-3</v>
      </c>
      <c r="Q77" s="156">
        <f t="shared" si="2"/>
        <v>9.671815967367603E-3</v>
      </c>
      <c r="R77" s="156">
        <f t="shared" si="2"/>
        <v>9.9165267740324182E-3</v>
      </c>
      <c r="S77" s="156">
        <f t="shared" si="2"/>
        <v>1.0419511956891222E-2</v>
      </c>
      <c r="T77" s="156">
        <f t="shared" si="2"/>
        <v>1.0889733807473384E-2</v>
      </c>
      <c r="U77" s="156">
        <f t="shared" si="2"/>
        <v>1.3390487085765981E-2</v>
      </c>
      <c r="V77" s="156">
        <f t="shared" si="3"/>
        <v>1.074203561984736E-2</v>
      </c>
      <c r="W77" s="156">
        <f t="shared" si="3"/>
        <v>1.1789738861165713E-2</v>
      </c>
      <c r="X77" s="156">
        <f t="shared" si="3"/>
        <v>1.3036026718424411E-2</v>
      </c>
      <c r="Y77" s="156">
        <f t="shared" si="3"/>
        <v>1.2751782209004478E-2</v>
      </c>
      <c r="Z77" s="156">
        <f t="shared" si="3"/>
        <v>1.2766828599929156E-2</v>
      </c>
      <c r="AA77" s="156">
        <f t="shared" si="3"/>
        <v>1.4636362947362072E-2</v>
      </c>
      <c r="AB77" s="156">
        <f t="shared" si="3"/>
        <v>1.638683094310199E-2</v>
      </c>
      <c r="AC77" s="156">
        <f t="shared" si="3"/>
        <v>1.7811469078973456E-2</v>
      </c>
      <c r="AD77" s="156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1.83203125" style="128" bestFit="1" customWidth="1"/>
    <col min="11" max="11" width="10.83203125" style="128" bestFit="1" customWidth="1"/>
    <col min="12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1197</v>
      </c>
      <c r="B5" t="s">
        <v>1200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 t="s">
        <v>1197</v>
      </c>
      <c r="B6" t="s">
        <v>1201</v>
      </c>
      <c r="C6">
        <v>62905757505.282654</v>
      </c>
      <c r="D6">
        <v>60435834487.489014</v>
      </c>
      <c r="E6">
        <v>64329660479.740723</v>
      </c>
      <c r="F6">
        <v>66079553685.178619</v>
      </c>
      <c r="G6">
        <v>67064118204.134369</v>
      </c>
      <c r="H6">
        <v>67376543273.95858</v>
      </c>
      <c r="I6">
        <v>66807467516.494759</v>
      </c>
      <c r="J6">
        <v>66220269100.481743</v>
      </c>
      <c r="K6">
        <v>66168262407.388161</v>
      </c>
      <c r="L6">
        <v>66192167617.446053</v>
      </c>
      <c r="M6">
        <v>66545225252.549927</v>
      </c>
      <c r="N6">
        <v>66842560320.446907</v>
      </c>
      <c r="O6">
        <v>66836991690.774658</v>
      </c>
      <c r="P6">
        <v>66882346080.948578</v>
      </c>
      <c r="Q6">
        <v>67121111718.722313</v>
      </c>
      <c r="R6">
        <v>67335554665.760849</v>
      </c>
      <c r="S6">
        <v>67405519689.903023</v>
      </c>
      <c r="T6">
        <v>67506416035.075974</v>
      </c>
      <c r="U6">
        <v>67512678985.449097</v>
      </c>
      <c r="V6">
        <v>67464811568.857872</v>
      </c>
      <c r="W6">
        <v>67334311846.510582</v>
      </c>
      <c r="X6">
        <v>67343223282.456917</v>
      </c>
      <c r="Y6">
        <v>67638355473.588669</v>
      </c>
      <c r="Z6">
        <v>68004571892.380417</v>
      </c>
      <c r="AA6">
        <v>68247143710.371437</v>
      </c>
      <c r="AB6">
        <v>68418581706.366707</v>
      </c>
      <c r="AC6">
        <v>68539446803.722069</v>
      </c>
      <c r="AD6">
        <v>68740098084.131165</v>
      </c>
      <c r="AE6">
        <v>68971274308.103256</v>
      </c>
      <c r="AF6">
        <v>69375767931.332321</v>
      </c>
      <c r="AG6">
        <v>69778618279.555084</v>
      </c>
    </row>
    <row r="7" spans="1:33">
      <c r="A7" t="s">
        <v>1197</v>
      </c>
      <c r="B7" t="s">
        <v>1202</v>
      </c>
      <c r="C7">
        <v>345267976116.56042</v>
      </c>
      <c r="D7">
        <v>350459483896.51282</v>
      </c>
      <c r="E7">
        <v>355694786037.73938</v>
      </c>
      <c r="F7">
        <v>360514401203.13422</v>
      </c>
      <c r="G7">
        <v>362892662973.30029</v>
      </c>
      <c r="H7">
        <v>365321467402.51038</v>
      </c>
      <c r="I7">
        <v>367749180384.8382</v>
      </c>
      <c r="J7">
        <v>370215354881.55157</v>
      </c>
      <c r="K7">
        <v>371474531544.33368</v>
      </c>
      <c r="L7">
        <v>372774538773.05591</v>
      </c>
      <c r="M7">
        <v>374065965403.89728</v>
      </c>
      <c r="N7">
        <v>375381839305.03082</v>
      </c>
      <c r="O7">
        <v>375519546035.86481</v>
      </c>
      <c r="P7">
        <v>375759316485.42407</v>
      </c>
      <c r="Q7">
        <v>376082398368.77197</v>
      </c>
      <c r="R7">
        <v>376416013687.74011</v>
      </c>
      <c r="S7">
        <v>376776867924.49622</v>
      </c>
      <c r="T7">
        <v>377137054261.79761</v>
      </c>
      <c r="U7">
        <v>377507118120.06982</v>
      </c>
      <c r="V7">
        <v>377886498718.82202</v>
      </c>
      <c r="W7">
        <v>378289326221.69513</v>
      </c>
      <c r="X7">
        <v>378721696649.64319</v>
      </c>
      <c r="Y7">
        <v>379182166285.64789</v>
      </c>
      <c r="Z7">
        <v>379653676521.73657</v>
      </c>
      <c r="AA7">
        <v>380128644582.05481</v>
      </c>
      <c r="AB7">
        <v>380611776923.46729</v>
      </c>
      <c r="AC7">
        <v>381100380895.78662</v>
      </c>
      <c r="AD7">
        <v>381596791933.96393</v>
      </c>
      <c r="AE7">
        <v>382117506341.81488</v>
      </c>
      <c r="AF7">
        <v>382651998006.55151</v>
      </c>
      <c r="AG7">
        <v>383193504480.31232</v>
      </c>
    </row>
    <row r="8" spans="1:33">
      <c r="A8" t="s">
        <v>1197</v>
      </c>
      <c r="B8" t="s">
        <v>1203</v>
      </c>
      <c r="C8">
        <v>1504905261.9266889</v>
      </c>
      <c r="D8">
        <v>1535750474.9542329</v>
      </c>
      <c r="E8">
        <v>1606379521.347436</v>
      </c>
      <c r="F8">
        <v>1635117091.759424</v>
      </c>
      <c r="G8">
        <v>1653133614.2755139</v>
      </c>
      <c r="H8">
        <v>1676772650.9033861</v>
      </c>
      <c r="I8">
        <v>1698445869.78181</v>
      </c>
      <c r="J8">
        <v>1720129991.519891</v>
      </c>
      <c r="K8">
        <v>1735591298.8009191</v>
      </c>
      <c r="L8">
        <v>1752210238.397965</v>
      </c>
      <c r="M8">
        <v>1770417663.263715</v>
      </c>
      <c r="N8">
        <v>1791616300.8300769</v>
      </c>
      <c r="O8">
        <v>1806371202.1879351</v>
      </c>
      <c r="P8">
        <v>1820361558.7811799</v>
      </c>
      <c r="Q8">
        <v>1837331962.1436989</v>
      </c>
      <c r="R8">
        <v>1857167333.030262</v>
      </c>
      <c r="S8">
        <v>1875242958.983959</v>
      </c>
      <c r="T8">
        <v>1891945876.907536</v>
      </c>
      <c r="U8">
        <v>1912356965.5523131</v>
      </c>
      <c r="V8">
        <v>1933315097.142102</v>
      </c>
      <c r="W8">
        <v>1954775432.570431</v>
      </c>
      <c r="X8">
        <v>1980124142.821269</v>
      </c>
      <c r="Y8">
        <v>2008429749.5334749</v>
      </c>
      <c r="Z8">
        <v>2037946275.1921451</v>
      </c>
      <c r="AA8">
        <v>2066662653.71874</v>
      </c>
      <c r="AB8">
        <v>2094802992.955066</v>
      </c>
      <c r="AC8">
        <v>2122560650.586472</v>
      </c>
      <c r="AD8">
        <v>2148021780.1355472</v>
      </c>
      <c r="AE8">
        <v>2175285915.2938781</v>
      </c>
      <c r="AF8">
        <v>2203477319.6664562</v>
      </c>
      <c r="AG8">
        <v>2231374376.0584688</v>
      </c>
    </row>
    <row r="9" spans="1:33">
      <c r="A9" t="s">
        <v>1197</v>
      </c>
      <c r="B9" t="s">
        <v>1204</v>
      </c>
      <c r="C9">
        <v>9718273088.4105263</v>
      </c>
      <c r="D9">
        <v>9981609188.207201</v>
      </c>
      <c r="E9">
        <v>10456974580.102209</v>
      </c>
      <c r="F9">
        <v>10540065928.877069</v>
      </c>
      <c r="G9">
        <v>10574638691.990721</v>
      </c>
      <c r="H9">
        <v>10678785885.31245</v>
      </c>
      <c r="I9">
        <v>10716741025.05299</v>
      </c>
      <c r="J9">
        <v>10761897671.599701</v>
      </c>
      <c r="K9">
        <v>10761637798.0093</v>
      </c>
      <c r="L9">
        <v>10775749486.91066</v>
      </c>
      <c r="M9">
        <v>10829735958.572741</v>
      </c>
      <c r="N9">
        <v>10891819928.788179</v>
      </c>
      <c r="O9">
        <v>10907856298.459471</v>
      </c>
      <c r="P9">
        <v>10869504908.32785</v>
      </c>
      <c r="Q9">
        <v>10807836827.355301</v>
      </c>
      <c r="R9">
        <v>10833565455.11134</v>
      </c>
      <c r="S9">
        <v>10850219649.821409</v>
      </c>
      <c r="T9">
        <v>10865039794.20051</v>
      </c>
      <c r="U9">
        <v>10936202701.21821</v>
      </c>
      <c r="V9">
        <v>10995895360.56356</v>
      </c>
      <c r="W9">
        <v>11062938748.399731</v>
      </c>
      <c r="X9">
        <v>11190066954.181431</v>
      </c>
      <c r="Y9">
        <v>11304893791.842899</v>
      </c>
      <c r="Z9">
        <v>11436649909.28857</v>
      </c>
      <c r="AA9">
        <v>11585305849.80155</v>
      </c>
      <c r="AB9">
        <v>11739241789.207569</v>
      </c>
      <c r="AC9">
        <v>11872152251.85224</v>
      </c>
      <c r="AD9">
        <v>11981806968.69236</v>
      </c>
      <c r="AE9">
        <v>12102986745.288691</v>
      </c>
      <c r="AF9">
        <v>12230025139.00988</v>
      </c>
      <c r="AG9">
        <v>12367030944.171459</v>
      </c>
    </row>
    <row r="10" spans="1:33">
      <c r="A10" t="s">
        <v>1197</v>
      </c>
      <c r="B10" t="s">
        <v>1205</v>
      </c>
      <c r="C10">
        <v>50876778007.785873</v>
      </c>
      <c r="D10">
        <v>51472563291.375816</v>
      </c>
      <c r="E10">
        <v>52184683704.379707</v>
      </c>
      <c r="F10">
        <v>52887745055.115936</v>
      </c>
      <c r="G10">
        <v>53262706081.894348</v>
      </c>
      <c r="H10">
        <v>53719691812.641144</v>
      </c>
      <c r="I10">
        <v>54299029929.077583</v>
      </c>
      <c r="J10">
        <v>55030848938.941841</v>
      </c>
      <c r="K10">
        <v>55806672340.00106</v>
      </c>
      <c r="L10">
        <v>56859363425.870956</v>
      </c>
      <c r="M10">
        <v>58245291370.755081</v>
      </c>
      <c r="N10">
        <v>59907696406.621483</v>
      </c>
      <c r="O10">
        <v>61600769844.398163</v>
      </c>
      <c r="P10">
        <v>63491559163.569817</v>
      </c>
      <c r="Q10">
        <v>65471179171.063766</v>
      </c>
      <c r="R10">
        <v>67411121481.161003</v>
      </c>
      <c r="S10">
        <v>69226876067.000275</v>
      </c>
      <c r="T10">
        <v>70928446051.608322</v>
      </c>
      <c r="U10">
        <v>72531073642.799255</v>
      </c>
      <c r="V10">
        <v>73946496700.024124</v>
      </c>
      <c r="W10">
        <v>75210313552.703339</v>
      </c>
      <c r="X10">
        <v>76444525202.889404</v>
      </c>
      <c r="Y10">
        <v>77755843694.208023</v>
      </c>
      <c r="Z10">
        <v>79084087415.396774</v>
      </c>
      <c r="AA10">
        <v>80338318884.394745</v>
      </c>
      <c r="AB10">
        <v>81635750935.666672</v>
      </c>
      <c r="AC10">
        <v>83028052044.716431</v>
      </c>
      <c r="AD10">
        <v>84607943757.307861</v>
      </c>
      <c r="AE10">
        <v>86172722957.333191</v>
      </c>
      <c r="AF10">
        <v>87873090998.770386</v>
      </c>
      <c r="AG10">
        <v>89564232580.584885</v>
      </c>
    </row>
    <row r="11" spans="1:33">
      <c r="A11" t="s">
        <v>1197</v>
      </c>
      <c r="B11" t="s">
        <v>1206</v>
      </c>
      <c r="C11">
        <v>24168392727.072659</v>
      </c>
      <c r="D11">
        <v>24168392727.072659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123451143.0335235</v>
      </c>
      <c r="V11">
        <v>150625479.60602579</v>
      </c>
      <c r="W11">
        <v>179695020.97487599</v>
      </c>
      <c r="X11">
        <v>155039232.32780749</v>
      </c>
      <c r="Y11">
        <v>5268475986.7054777</v>
      </c>
      <c r="Z11">
        <v>11491893506.84305</v>
      </c>
      <c r="AA11">
        <v>18356405840.52441</v>
      </c>
      <c r="AB11">
        <v>28609125431.26862</v>
      </c>
      <c r="AC11">
        <v>30262034034.396759</v>
      </c>
      <c r="AD11">
        <v>30282491571.82386</v>
      </c>
      <c r="AE11">
        <v>30287517590.494732</v>
      </c>
      <c r="AF11">
        <v>30505033125.03838</v>
      </c>
      <c r="AG11">
        <v>30455729603.87516</v>
      </c>
    </row>
    <row r="12" spans="1:33">
      <c r="A12" t="s">
        <v>1197</v>
      </c>
      <c r="B12" t="s">
        <v>1207</v>
      </c>
      <c r="C12">
        <v>53395057798.437599</v>
      </c>
      <c r="D12">
        <v>53880641297.21505</v>
      </c>
      <c r="E12">
        <v>54979644304.285263</v>
      </c>
      <c r="F12">
        <v>55815097349.626343</v>
      </c>
      <c r="G12">
        <v>56441280458.451927</v>
      </c>
      <c r="H12">
        <v>57065141296.439758</v>
      </c>
      <c r="I12">
        <v>57557137151.678864</v>
      </c>
      <c r="J12">
        <v>58017479010.924294</v>
      </c>
      <c r="K12">
        <v>58326488813.221024</v>
      </c>
      <c r="L12">
        <v>58613529266.711678</v>
      </c>
      <c r="M12">
        <v>58961407660.480423</v>
      </c>
      <c r="N12">
        <v>59280272113.523697</v>
      </c>
      <c r="O12">
        <v>59337484422.345467</v>
      </c>
      <c r="P12">
        <v>59422779541.288834</v>
      </c>
      <c r="Q12">
        <v>59529922895.391678</v>
      </c>
      <c r="R12">
        <v>59706671039.968826</v>
      </c>
      <c r="S12">
        <v>59755626509.271187</v>
      </c>
      <c r="T12">
        <v>59845388388.390572</v>
      </c>
      <c r="U12">
        <v>59924880052.508232</v>
      </c>
      <c r="V12">
        <v>59910421972.057854</v>
      </c>
      <c r="W12">
        <v>59887720385.700577</v>
      </c>
      <c r="X12">
        <v>59890525999.990227</v>
      </c>
      <c r="Y12">
        <v>59998039361.839012</v>
      </c>
      <c r="Z12">
        <v>60040904703.647629</v>
      </c>
      <c r="AA12">
        <v>60026094393.601303</v>
      </c>
      <c r="AB12">
        <v>60042981413.789169</v>
      </c>
      <c r="AC12">
        <v>60058198399.015694</v>
      </c>
      <c r="AD12">
        <v>60032897869.361954</v>
      </c>
      <c r="AE12">
        <v>60016583083.375748</v>
      </c>
      <c r="AF12">
        <v>60138351188.084778</v>
      </c>
      <c r="AG12">
        <v>60178397581.991257</v>
      </c>
    </row>
    <row r="13" spans="1:33">
      <c r="A13" t="s">
        <v>1197</v>
      </c>
      <c r="B13" t="s">
        <v>1208</v>
      </c>
      <c r="C13">
        <v>94077948.000208139</v>
      </c>
      <c r="D13">
        <v>94415407.4805637</v>
      </c>
      <c r="E13">
        <v>95108638.196022779</v>
      </c>
      <c r="F13">
        <v>95620059.34648411</v>
      </c>
      <c r="G13">
        <v>95417322.061774388</v>
      </c>
      <c r="H13">
        <v>95225048.636920616</v>
      </c>
      <c r="I13">
        <v>94996151.702570945</v>
      </c>
      <c r="J13">
        <v>94745019.066027254</v>
      </c>
      <c r="K13">
        <v>94160350.896574035</v>
      </c>
      <c r="L13">
        <v>93571758.779674813</v>
      </c>
      <c r="M13">
        <v>93005402.364969566</v>
      </c>
      <c r="N13">
        <v>92463897.617422283</v>
      </c>
      <c r="O13">
        <v>91643792.601209342</v>
      </c>
      <c r="P13">
        <v>90839383.374780402</v>
      </c>
      <c r="Q13">
        <v>90059825.815509424</v>
      </c>
      <c r="R13">
        <v>89277652.291274458</v>
      </c>
      <c r="S13">
        <v>88473243.064845547</v>
      </c>
      <c r="T13">
        <v>87689761.558128551</v>
      </c>
      <c r="U13">
        <v>86929823.736087561</v>
      </c>
      <c r="V13">
        <v>86171193.896528557</v>
      </c>
      <c r="W13">
        <v>85398176.24966757</v>
      </c>
      <c r="X13">
        <v>84623850.620324597</v>
      </c>
      <c r="Y13">
        <v>83907076.220189512</v>
      </c>
      <c r="Z13">
        <v>83144522.433184534</v>
      </c>
      <c r="AA13">
        <v>82337497.241791606</v>
      </c>
      <c r="AB13">
        <v>81483384.681046709</v>
      </c>
      <c r="AC13">
        <v>80586108.698395908</v>
      </c>
      <c r="AD13">
        <v>79678368.855889097</v>
      </c>
      <c r="AE13">
        <v>78768013.048418298</v>
      </c>
      <c r="AF13">
        <v>77881200.925623462</v>
      </c>
      <c r="AG13">
        <v>76969537.135670662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1529698193100</v>
      </c>
      <c r="D15">
        <v>1486081456200</v>
      </c>
      <c r="E15">
        <v>1477420767900</v>
      </c>
      <c r="F15">
        <v>1444923552600</v>
      </c>
      <c r="G15">
        <v>1390208737500</v>
      </c>
      <c r="H15">
        <v>1335488190300</v>
      </c>
      <c r="I15">
        <v>1276181695800</v>
      </c>
      <c r="J15">
        <v>1213640811900</v>
      </c>
      <c r="K15">
        <v>1145464263900</v>
      </c>
      <c r="L15">
        <v>1077628652100</v>
      </c>
      <c r="M15">
        <v>1011358200600</v>
      </c>
      <c r="N15">
        <v>948430909800.00012</v>
      </c>
      <c r="O15">
        <v>883233529200.00012</v>
      </c>
      <c r="P15">
        <v>820936611000</v>
      </c>
      <c r="Q15">
        <v>752388595200</v>
      </c>
      <c r="R15">
        <v>733249420200</v>
      </c>
      <c r="S15">
        <v>715238597700.00012</v>
      </c>
      <c r="T15">
        <v>698088223800.00012</v>
      </c>
      <c r="U15">
        <v>683722224900</v>
      </c>
      <c r="V15">
        <v>670571223300</v>
      </c>
      <c r="W15">
        <v>661116852000.00012</v>
      </c>
      <c r="X15">
        <v>653479992000.00012</v>
      </c>
      <c r="Y15">
        <v>645483445200.00012</v>
      </c>
      <c r="Z15">
        <v>638927952300.00012</v>
      </c>
      <c r="AA15">
        <v>633447312300.00012</v>
      </c>
      <c r="AB15">
        <v>628395500700</v>
      </c>
      <c r="AC15">
        <v>623586892500</v>
      </c>
      <c r="AD15">
        <v>619013488500</v>
      </c>
      <c r="AE15">
        <v>615401443800</v>
      </c>
      <c r="AF15">
        <v>612625909500.00012</v>
      </c>
      <c r="AG15">
        <v>610753007700.00012</v>
      </c>
    </row>
    <row r="16" spans="1:33">
      <c r="A16" t="s">
        <v>1197</v>
      </c>
      <c r="B16" t="s">
        <v>1211</v>
      </c>
      <c r="C16">
        <v>521734193502.97089</v>
      </c>
      <c r="D16">
        <v>432463551207.15381</v>
      </c>
      <c r="E16">
        <v>448496919702.87689</v>
      </c>
      <c r="F16">
        <v>537089408348.49957</v>
      </c>
      <c r="G16">
        <v>534986678025.01941</v>
      </c>
      <c r="H16">
        <v>505194277436.93182</v>
      </c>
      <c r="I16">
        <v>502656627315.60529</v>
      </c>
      <c r="J16">
        <v>490687835961.14917</v>
      </c>
      <c r="K16">
        <v>470091884699.38</v>
      </c>
      <c r="L16">
        <v>451503214681.40991</v>
      </c>
      <c r="M16">
        <v>451644957590.16052</v>
      </c>
      <c r="N16">
        <v>451323318400.32452</v>
      </c>
      <c r="O16">
        <v>445037093207.76727</v>
      </c>
      <c r="P16">
        <v>437135687245.98163</v>
      </c>
      <c r="Q16">
        <v>437412998816.77283</v>
      </c>
      <c r="R16">
        <v>438472076361.37653</v>
      </c>
      <c r="S16">
        <v>434153407808.43188</v>
      </c>
      <c r="T16">
        <v>434160516330.43549</v>
      </c>
      <c r="U16">
        <v>437671465371.28607</v>
      </c>
      <c r="V16">
        <v>438772710091.13879</v>
      </c>
      <c r="W16">
        <v>431206957448.58539</v>
      </c>
      <c r="X16">
        <v>432315475626.38171</v>
      </c>
      <c r="Y16">
        <v>442455691658.08173</v>
      </c>
      <c r="Z16">
        <v>449752928589.92041</v>
      </c>
      <c r="AA16">
        <v>445614857295.80731</v>
      </c>
      <c r="AB16">
        <v>444499075426.01111</v>
      </c>
      <c r="AC16">
        <v>442872523842.84967</v>
      </c>
      <c r="AD16">
        <v>440329690175.55908</v>
      </c>
      <c r="AE16">
        <v>442449400220.04541</v>
      </c>
      <c r="AF16">
        <v>440553833777.92908</v>
      </c>
      <c r="AG16">
        <v>447132615179.59613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399990247.67776382</v>
      </c>
      <c r="D21">
        <v>404685631.4783653</v>
      </c>
      <c r="E21">
        <v>410458534.17595577</v>
      </c>
      <c r="F21">
        <v>416229196.70951962</v>
      </c>
      <c r="G21">
        <v>419114527.97630137</v>
      </c>
      <c r="H21">
        <v>422002099.4071101</v>
      </c>
      <c r="I21">
        <v>424887430.67389202</v>
      </c>
      <c r="J21">
        <v>427772761.94067371</v>
      </c>
      <c r="K21">
        <v>429215427.57406461</v>
      </c>
      <c r="L21">
        <v>430660333.37148261</v>
      </c>
      <c r="M21">
        <v>432102999.00487351</v>
      </c>
      <c r="N21">
        <v>433545664.63826442</v>
      </c>
      <c r="O21">
        <v>433545664.63826442</v>
      </c>
      <c r="P21">
        <v>433545664.63826442</v>
      </c>
      <c r="Q21">
        <v>433545664.63826442</v>
      </c>
      <c r="R21">
        <v>433545664.63826442</v>
      </c>
      <c r="S21">
        <v>433545664.63826442</v>
      </c>
      <c r="T21">
        <v>433545664.63826442</v>
      </c>
      <c r="U21">
        <v>433545664.63826442</v>
      </c>
      <c r="V21">
        <v>433545664.63826442</v>
      </c>
      <c r="W21">
        <v>433545664.63826442</v>
      </c>
      <c r="X21">
        <v>433545664.63826442</v>
      </c>
      <c r="Y21">
        <v>433545664.63826442</v>
      </c>
      <c r="Z21">
        <v>433545664.63826442</v>
      </c>
      <c r="AA21">
        <v>433545664.63826442</v>
      </c>
      <c r="AB21">
        <v>433545664.63826442</v>
      </c>
      <c r="AC21">
        <v>433545664.63826442</v>
      </c>
      <c r="AD21">
        <v>433545664.63826442</v>
      </c>
      <c r="AE21">
        <v>433545664.63826442</v>
      </c>
      <c r="AF21">
        <v>433545664.63826442</v>
      </c>
      <c r="AG21">
        <v>433545664.63826442</v>
      </c>
    </row>
    <row r="22" spans="1:33">
      <c r="A22" t="s">
        <v>1197</v>
      </c>
      <c r="B22" t="s">
        <v>1217</v>
      </c>
      <c r="C22">
        <v>113569383.1178482</v>
      </c>
      <c r="D22">
        <v>114809750.14419439</v>
      </c>
      <c r="E22">
        <v>116356189.21917149</v>
      </c>
      <c r="F22">
        <v>117896885.8542117</v>
      </c>
      <c r="G22">
        <v>118612393.8703355</v>
      </c>
      <c r="H22">
        <v>119327327.6424657</v>
      </c>
      <c r="I22">
        <v>120040538.6826148</v>
      </c>
      <c r="J22">
        <v>120754323.9667576</v>
      </c>
      <c r="K22">
        <v>121054079.3314579</v>
      </c>
      <c r="L22">
        <v>121344646.7922594</v>
      </c>
      <c r="M22">
        <v>121632343.0330925</v>
      </c>
      <c r="N22">
        <v>121925207.4698687</v>
      </c>
      <c r="O22">
        <v>121817823.8430507</v>
      </c>
      <c r="P22">
        <v>121709865.97223911</v>
      </c>
      <c r="Q22">
        <v>121600185.3694465</v>
      </c>
      <c r="R22">
        <v>121481891.1067486</v>
      </c>
      <c r="S22">
        <v>121355557.4281393</v>
      </c>
      <c r="T22">
        <v>121223481.3095932</v>
      </c>
      <c r="U22">
        <v>121087385.48309129</v>
      </c>
      <c r="V22">
        <v>120948992.68061469</v>
      </c>
      <c r="W22">
        <v>120792224.07034039</v>
      </c>
      <c r="X22">
        <v>120624544.82418621</v>
      </c>
      <c r="Y22">
        <v>120446529.18614569</v>
      </c>
      <c r="Z22">
        <v>120246692.27634551</v>
      </c>
      <c r="AA22">
        <v>120031350.778716</v>
      </c>
      <c r="AB22">
        <v>119789594.0573772</v>
      </c>
      <c r="AC22">
        <v>119519125.1363544</v>
      </c>
      <c r="AD22">
        <v>119229131.9195466</v>
      </c>
      <c r="AE22">
        <v>118917891.6749727</v>
      </c>
      <c r="AF22">
        <v>118584830.158639</v>
      </c>
      <c r="AG22">
        <v>118211571.56274781</v>
      </c>
    </row>
    <row r="23" spans="1:33">
      <c r="A23" t="s">
        <v>1197</v>
      </c>
      <c r="B23" t="s">
        <v>1218</v>
      </c>
      <c r="C23">
        <v>90094675.50782378</v>
      </c>
      <c r="D23">
        <v>91078659.585938483</v>
      </c>
      <c r="E23">
        <v>92305450.846291646</v>
      </c>
      <c r="F23">
        <v>93527686.624801695</v>
      </c>
      <c r="G23">
        <v>94095299.662454888</v>
      </c>
      <c r="H23">
        <v>94662457.151923805</v>
      </c>
      <c r="I23">
        <v>95228247.996839732</v>
      </c>
      <c r="J23">
        <v>95794494.389940023</v>
      </c>
      <c r="K23">
        <v>96032290.542151049</v>
      </c>
      <c r="L23">
        <v>96262797.923413113</v>
      </c>
      <c r="M23">
        <v>96491027.56375359</v>
      </c>
      <c r="N23">
        <v>96723357.13775292</v>
      </c>
      <c r="O23">
        <v>96638169.627286509</v>
      </c>
      <c r="P23">
        <v>96552526.568635792</v>
      </c>
      <c r="Q23">
        <v>96465516.865432099</v>
      </c>
      <c r="R23">
        <v>96371673.93946375</v>
      </c>
      <c r="S23">
        <v>96271453.33891502</v>
      </c>
      <c r="T23">
        <v>96166677.256523222</v>
      </c>
      <c r="U23">
        <v>96058712.336841166</v>
      </c>
      <c r="V23">
        <v>95948925.224421889</v>
      </c>
      <c r="W23">
        <v>95824560.570104629</v>
      </c>
      <c r="X23">
        <v>95691540.500285402</v>
      </c>
      <c r="Y23">
        <v>95550320.563148588</v>
      </c>
      <c r="Z23">
        <v>95391789.79500787</v>
      </c>
      <c r="AA23">
        <v>95220959.225890741</v>
      </c>
      <c r="AB23">
        <v>95029173.440295249</v>
      </c>
      <c r="AC23">
        <v>94814610.245484114</v>
      </c>
      <c r="AD23">
        <v>94584558.41240637</v>
      </c>
      <c r="AE23">
        <v>94337651.296509072</v>
      </c>
      <c r="AF23">
        <v>94073433.349607915</v>
      </c>
      <c r="AG23">
        <v>93777327.029804885</v>
      </c>
    </row>
    <row r="24" spans="1:33">
      <c r="A24" t="s">
        <v>1197</v>
      </c>
      <c r="B24" t="s">
        <v>1219</v>
      </c>
      <c r="C24">
        <v>115730933737.24921</v>
      </c>
      <c r="D24">
        <v>118103006847.3078</v>
      </c>
      <c r="E24">
        <v>123534555061.5735</v>
      </c>
      <c r="F24">
        <v>125744545245.84689</v>
      </c>
      <c r="G24">
        <v>127130060351.8382</v>
      </c>
      <c r="H24">
        <v>128947960688.0295</v>
      </c>
      <c r="I24">
        <v>130614684781.1333</v>
      </c>
      <c r="J24">
        <v>132282247331.089</v>
      </c>
      <c r="K24">
        <v>133471260070.7621</v>
      </c>
      <c r="L24">
        <v>134749297596.4113</v>
      </c>
      <c r="M24">
        <v>136149493564.8712</v>
      </c>
      <c r="N24">
        <v>137779721182.2374</v>
      </c>
      <c r="O24">
        <v>138914409560.66721</v>
      </c>
      <c r="P24">
        <v>139990302557.26709</v>
      </c>
      <c r="Q24">
        <v>141295368515.05881</v>
      </c>
      <c r="R24">
        <v>142820757555.68689</v>
      </c>
      <c r="S24">
        <v>144210817862.09341</v>
      </c>
      <c r="T24">
        <v>145495313528.5896</v>
      </c>
      <c r="U24">
        <v>147064976687.6044</v>
      </c>
      <c r="V24">
        <v>148676708801.0061</v>
      </c>
      <c r="W24">
        <v>150327061630.6954</v>
      </c>
      <c r="X24">
        <v>152276440093.6351</v>
      </c>
      <c r="Y24">
        <v>154453211201.87689</v>
      </c>
      <c r="Z24">
        <v>156723104969.66391</v>
      </c>
      <c r="AA24">
        <v>158931465445.5787</v>
      </c>
      <c r="AB24">
        <v>161095527076.49731</v>
      </c>
      <c r="AC24">
        <v>163230159546.2706</v>
      </c>
      <c r="AD24">
        <v>165188183331.06821</v>
      </c>
      <c r="AE24">
        <v>167284862703.01251</v>
      </c>
      <c r="AF24">
        <v>169452851369.1069</v>
      </c>
      <c r="AG24">
        <v>171598203948.06921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9167118772712.168</v>
      </c>
      <c r="D28">
        <v>9886734471397.6016</v>
      </c>
      <c r="E28">
        <v>9991752747483.5117</v>
      </c>
      <c r="F28">
        <v>9972679549463.002</v>
      </c>
      <c r="G28">
        <v>10029725951603.949</v>
      </c>
      <c r="H28">
        <v>10093026734719.58</v>
      </c>
      <c r="I28">
        <v>10141628478121.75</v>
      </c>
      <c r="J28">
        <v>10182644097875.98</v>
      </c>
      <c r="K28">
        <v>10252932467557.311</v>
      </c>
      <c r="L28">
        <v>10330851834824.49</v>
      </c>
      <c r="M28">
        <v>10391798487264.381</v>
      </c>
      <c r="N28">
        <v>10448827799018.99</v>
      </c>
      <c r="O28">
        <v>10566793070048.27</v>
      </c>
      <c r="P28">
        <v>10668788122163.73</v>
      </c>
      <c r="Q28">
        <v>10784471920006.74</v>
      </c>
      <c r="R28">
        <v>10899144676743.109</v>
      </c>
      <c r="S28">
        <v>11012383148488.189</v>
      </c>
      <c r="T28">
        <v>11127712857807.66</v>
      </c>
      <c r="U28">
        <v>11243348933315.039</v>
      </c>
      <c r="V28">
        <v>11358647263564.51</v>
      </c>
      <c r="W28">
        <v>11470350308851.59</v>
      </c>
      <c r="X28">
        <v>11582211463559.84</v>
      </c>
      <c r="Y28">
        <v>11698944825921.32</v>
      </c>
      <c r="Z28">
        <v>11816271682300.221</v>
      </c>
      <c r="AA28">
        <v>11936744990872.381</v>
      </c>
      <c r="AB28">
        <v>12059633694018.859</v>
      </c>
      <c r="AC28">
        <v>12182671307662.711</v>
      </c>
      <c r="AD28">
        <v>12306398653810.99</v>
      </c>
      <c r="AE28">
        <v>12433104256601.73</v>
      </c>
      <c r="AF28">
        <v>12560952767305.18</v>
      </c>
      <c r="AG28">
        <v>12691178195866.15</v>
      </c>
    </row>
    <row r="29" spans="1:33">
      <c r="A29" t="s">
        <v>1223</v>
      </c>
      <c r="B29" t="s">
        <v>1199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t="s">
        <v>1223</v>
      </c>
      <c r="B30" t="s">
        <v>1200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t="s">
        <v>1223</v>
      </c>
      <c r="B31" t="s">
        <v>1201</v>
      </c>
      <c r="C31">
        <v>5788778672791.2861</v>
      </c>
      <c r="D31">
        <v>5616229316489.9736</v>
      </c>
      <c r="E31">
        <v>5826759032946.6631</v>
      </c>
      <c r="F31">
        <v>5988052256270.4834</v>
      </c>
      <c r="G31">
        <v>6035953136365.4912</v>
      </c>
      <c r="H31">
        <v>6171254270175.8135</v>
      </c>
      <c r="I31">
        <v>6247137147121.5156</v>
      </c>
      <c r="J31">
        <v>6274169520322.623</v>
      </c>
      <c r="K31">
        <v>6319139316611.9648</v>
      </c>
      <c r="L31">
        <v>6363109437565.3584</v>
      </c>
      <c r="M31">
        <v>6443427059445.0293</v>
      </c>
      <c r="N31">
        <v>6508809587147.4746</v>
      </c>
      <c r="O31">
        <v>6560390734007.1377</v>
      </c>
      <c r="P31">
        <v>6654009056355.9395</v>
      </c>
      <c r="Q31">
        <v>6718451786105.4785</v>
      </c>
      <c r="R31">
        <v>6722938273168.249</v>
      </c>
      <c r="S31">
        <v>6725323074903</v>
      </c>
      <c r="T31">
        <v>6749421753168.6025</v>
      </c>
      <c r="U31">
        <v>6769813223243.1562</v>
      </c>
      <c r="V31">
        <v>6817919763772.9033</v>
      </c>
      <c r="W31">
        <v>6870862702888.3945</v>
      </c>
      <c r="X31">
        <v>6908944474496.9502</v>
      </c>
      <c r="Y31">
        <v>6983159103606.0439</v>
      </c>
      <c r="Z31">
        <v>7090913899278.3184</v>
      </c>
      <c r="AA31">
        <v>7147047088156.0957</v>
      </c>
      <c r="AB31">
        <v>7149940713065.3662</v>
      </c>
      <c r="AC31">
        <v>7205380302341.5352</v>
      </c>
      <c r="AD31">
        <v>7230825342544.6191</v>
      </c>
      <c r="AE31">
        <v>7263343878144.4463</v>
      </c>
      <c r="AF31">
        <v>7270549877060.6768</v>
      </c>
      <c r="AG31">
        <v>7281107495072.6758</v>
      </c>
    </row>
    <row r="32" spans="1:33">
      <c r="A32" t="s">
        <v>1223</v>
      </c>
      <c r="B32" t="s">
        <v>1202</v>
      </c>
      <c r="C32">
        <v>7474758475544.082</v>
      </c>
      <c r="D32">
        <v>7538165881288.501</v>
      </c>
      <c r="E32">
        <v>7815871362288.8076</v>
      </c>
      <c r="F32">
        <v>8098198805495.8623</v>
      </c>
      <c r="G32">
        <v>8304264399407.4619</v>
      </c>
      <c r="H32">
        <v>8415182709411.8418</v>
      </c>
      <c r="I32">
        <v>8490735036814.6865</v>
      </c>
      <c r="J32">
        <v>8545070047981.541</v>
      </c>
      <c r="K32">
        <v>8604194382167.3652</v>
      </c>
      <c r="L32">
        <v>8654959615089.5654</v>
      </c>
      <c r="M32">
        <v>8640844113206.3301</v>
      </c>
      <c r="N32">
        <v>8672367940955.7529</v>
      </c>
      <c r="O32">
        <v>8709753835883.0098</v>
      </c>
      <c r="P32">
        <v>8756715617468.6914</v>
      </c>
      <c r="Q32">
        <v>8825411917313.1816</v>
      </c>
      <c r="R32">
        <v>8896365489686.2012</v>
      </c>
      <c r="S32">
        <v>8972995997766.0996</v>
      </c>
      <c r="T32">
        <v>9044323258649.6133</v>
      </c>
      <c r="U32">
        <v>9119923307808.543</v>
      </c>
      <c r="V32">
        <v>9198523329138.0508</v>
      </c>
      <c r="W32">
        <v>9293277387460.6074</v>
      </c>
      <c r="X32">
        <v>9378513356663.418</v>
      </c>
      <c r="Y32">
        <v>9468587653140.5801</v>
      </c>
      <c r="Z32">
        <v>9561400550108.7285</v>
      </c>
      <c r="AA32">
        <v>9656080896754.5801</v>
      </c>
      <c r="AB32">
        <v>9750029552200.75</v>
      </c>
      <c r="AC32">
        <v>9853340153063.8945</v>
      </c>
      <c r="AD32">
        <v>9955779434973.2031</v>
      </c>
      <c r="AE32">
        <v>10061120670007.42</v>
      </c>
      <c r="AF32">
        <v>10171449994645.93</v>
      </c>
      <c r="AG32">
        <v>10285797510279.68</v>
      </c>
    </row>
    <row r="33" spans="1:33">
      <c r="A33" t="s">
        <v>1223</v>
      </c>
      <c r="B33" t="s">
        <v>1203</v>
      </c>
      <c r="C33">
        <v>77258705253.000687</v>
      </c>
      <c r="D33">
        <v>71138809066.030594</v>
      </c>
      <c r="E33">
        <v>75506549070.100693</v>
      </c>
      <c r="F33">
        <v>81034614481.030472</v>
      </c>
      <c r="G33">
        <v>86274161190.403564</v>
      </c>
      <c r="H33">
        <v>89287566974.232178</v>
      </c>
      <c r="I33">
        <v>91513356350.675552</v>
      </c>
      <c r="J33">
        <v>92107006063.022934</v>
      </c>
      <c r="K33">
        <v>92894543597.849213</v>
      </c>
      <c r="L33">
        <v>93343476270.103882</v>
      </c>
      <c r="M33">
        <v>94080757779.839844</v>
      </c>
      <c r="N33">
        <v>95319422710.243881</v>
      </c>
      <c r="O33">
        <v>96465536454.133331</v>
      </c>
      <c r="P33">
        <v>97181021621.591888</v>
      </c>
      <c r="Q33">
        <v>98317828701.52652</v>
      </c>
      <c r="R33">
        <v>99755953294.090637</v>
      </c>
      <c r="S33">
        <v>101022574573.2314</v>
      </c>
      <c r="T33">
        <v>102181990462.2697</v>
      </c>
      <c r="U33">
        <v>103844056997.7131</v>
      </c>
      <c r="V33">
        <v>105280435467.0504</v>
      </c>
      <c r="W33">
        <v>108046023273.159</v>
      </c>
      <c r="X33">
        <v>110160848197.3114</v>
      </c>
      <c r="Y33">
        <v>112457731947.47141</v>
      </c>
      <c r="Z33">
        <v>114830014883.9635</v>
      </c>
      <c r="AA33">
        <v>117008440394.7061</v>
      </c>
      <c r="AB33">
        <v>118960535137.256</v>
      </c>
      <c r="AC33">
        <v>121136777944.2972</v>
      </c>
      <c r="AD33">
        <v>122958991734.0394</v>
      </c>
      <c r="AE33">
        <v>124664093183.9888</v>
      </c>
      <c r="AF33">
        <v>126411514231.94881</v>
      </c>
      <c r="AG33">
        <v>128226622140.53799</v>
      </c>
    </row>
    <row r="34" spans="1:33">
      <c r="A34" t="s">
        <v>1223</v>
      </c>
      <c r="B34" t="s">
        <v>1204</v>
      </c>
      <c r="C34">
        <v>2378737876373.2021</v>
      </c>
      <c r="D34">
        <v>2369026121200.627</v>
      </c>
      <c r="E34">
        <v>2479887144245.3379</v>
      </c>
      <c r="F34">
        <v>2492429052769.8008</v>
      </c>
      <c r="G34">
        <v>2517906031012.5469</v>
      </c>
      <c r="H34">
        <v>2543259857654.3262</v>
      </c>
      <c r="I34">
        <v>2538803313257.2739</v>
      </c>
      <c r="J34">
        <v>2524664093454.7402</v>
      </c>
      <c r="K34">
        <v>2508108208923.083</v>
      </c>
      <c r="L34">
        <v>2496239864274.748</v>
      </c>
      <c r="M34">
        <v>2479547797397.7632</v>
      </c>
      <c r="N34">
        <v>2488799359762.4399</v>
      </c>
      <c r="O34">
        <v>2504294675648.7529</v>
      </c>
      <c r="P34">
        <v>2493730897572.0942</v>
      </c>
      <c r="Q34">
        <v>2469643589611.6831</v>
      </c>
      <c r="R34">
        <v>2478332451159.6152</v>
      </c>
      <c r="S34">
        <v>2486186223250.6289</v>
      </c>
      <c r="T34">
        <v>2487251311497.5718</v>
      </c>
      <c r="U34">
        <v>2508480787619.314</v>
      </c>
      <c r="V34">
        <v>2525857765326.418</v>
      </c>
      <c r="W34">
        <v>2549532754051.3081</v>
      </c>
      <c r="X34">
        <v>2591970016625.0889</v>
      </c>
      <c r="Y34">
        <v>2629905358532.2861</v>
      </c>
      <c r="Z34">
        <v>2676419538406.333</v>
      </c>
      <c r="AA34">
        <v>2733769063153.4712</v>
      </c>
      <c r="AB34">
        <v>2793434433721.9541</v>
      </c>
      <c r="AC34">
        <v>2848394174695.229</v>
      </c>
      <c r="AD34">
        <v>2893850122664.0581</v>
      </c>
      <c r="AE34">
        <v>2940048035112.9639</v>
      </c>
      <c r="AF34">
        <v>2989725331272.0869</v>
      </c>
      <c r="AG34">
        <v>3047259299309.6318</v>
      </c>
    </row>
    <row r="35" spans="1:33">
      <c r="A35" t="s">
        <v>1223</v>
      </c>
      <c r="B35" t="s">
        <v>1205</v>
      </c>
      <c r="C35">
        <v>2566468860258.0811</v>
      </c>
      <c r="D35">
        <v>2608796794699.731</v>
      </c>
      <c r="E35">
        <v>2597021089714.4429</v>
      </c>
      <c r="F35">
        <v>2553994808671.519</v>
      </c>
      <c r="G35">
        <v>2545657817886.1128</v>
      </c>
      <c r="H35">
        <v>2527274959975.0752</v>
      </c>
      <c r="I35">
        <v>2507361839394.6411</v>
      </c>
      <c r="J35">
        <v>2483814032345.375</v>
      </c>
      <c r="K35">
        <v>2462115087685.6602</v>
      </c>
      <c r="L35">
        <v>2439381366600.334</v>
      </c>
      <c r="M35">
        <v>2419985785422.1489</v>
      </c>
      <c r="N35">
        <v>2404396001287.1851</v>
      </c>
      <c r="O35">
        <v>2386923103947.4229</v>
      </c>
      <c r="P35">
        <v>2367737266090.1948</v>
      </c>
      <c r="Q35">
        <v>2351016989799.3291</v>
      </c>
      <c r="R35">
        <v>2333605249870.6602</v>
      </c>
      <c r="S35">
        <v>2315638424307.1382</v>
      </c>
      <c r="T35">
        <v>2302362023157.4912</v>
      </c>
      <c r="U35">
        <v>2292757060324.0688</v>
      </c>
      <c r="V35">
        <v>2282680068673.375</v>
      </c>
      <c r="W35">
        <v>2270204300189.7451</v>
      </c>
      <c r="X35">
        <v>2261612834508.418</v>
      </c>
      <c r="Y35">
        <v>2261276568686.1899</v>
      </c>
      <c r="Z35">
        <v>2263621542577.563</v>
      </c>
      <c r="AA35">
        <v>2261145500251.4878</v>
      </c>
      <c r="AB35">
        <v>2259094095258.5332</v>
      </c>
      <c r="AC35">
        <v>2258608772020.3789</v>
      </c>
      <c r="AD35">
        <v>2264838053839.1211</v>
      </c>
      <c r="AE35">
        <v>2266454028110.2202</v>
      </c>
      <c r="AF35">
        <v>2272550365720.1499</v>
      </c>
      <c r="AG35">
        <v>2277811189465.7129</v>
      </c>
    </row>
    <row r="36" spans="1:33">
      <c r="A36" t="s">
        <v>1223</v>
      </c>
      <c r="B36" t="s">
        <v>1206</v>
      </c>
      <c r="C36">
        <v>5026595192950.2402</v>
      </c>
      <c r="D36">
        <v>5337762460262.5234</v>
      </c>
      <c r="E36">
        <v>4619708927565.9424</v>
      </c>
      <c r="F36">
        <v>4751055951489.1201</v>
      </c>
      <c r="G36">
        <v>4749695430011.8945</v>
      </c>
      <c r="H36">
        <v>4738936128859.5352</v>
      </c>
      <c r="I36">
        <v>4802269854140.5059</v>
      </c>
      <c r="J36">
        <v>4757583356084.3965</v>
      </c>
      <c r="K36">
        <v>4788710658219.3281</v>
      </c>
      <c r="L36">
        <v>4845439903232.8252</v>
      </c>
      <c r="M36">
        <v>4726508003541.1514</v>
      </c>
      <c r="N36">
        <v>4757518552562.1162</v>
      </c>
      <c r="O36">
        <v>4748835695069.6143</v>
      </c>
      <c r="P36">
        <v>4775951205386.5264</v>
      </c>
      <c r="Q36">
        <v>4847231181963.3936</v>
      </c>
      <c r="R36">
        <v>4882478480276.6885</v>
      </c>
      <c r="S36">
        <v>4971644324825.3721</v>
      </c>
      <c r="T36">
        <v>5040313913131.4258</v>
      </c>
      <c r="U36">
        <v>5088753823942.8135</v>
      </c>
      <c r="V36">
        <v>5238440032492.2344</v>
      </c>
      <c r="W36">
        <v>5225755560921.2168</v>
      </c>
      <c r="X36">
        <v>5246270355433.8203</v>
      </c>
      <c r="Y36">
        <v>5308957657366.6787</v>
      </c>
      <c r="Z36">
        <v>5382452822026.7344</v>
      </c>
      <c r="AA36">
        <v>5415419605131.9541</v>
      </c>
      <c r="AB36">
        <v>5383826710770.4385</v>
      </c>
      <c r="AC36">
        <v>5498498305897.085</v>
      </c>
      <c r="AD36">
        <v>5581471837828.0771</v>
      </c>
      <c r="AE36">
        <v>5636278160834.0947</v>
      </c>
      <c r="AF36">
        <v>5684963453043.5859</v>
      </c>
      <c r="AG36">
        <v>5762022582138.9814</v>
      </c>
    </row>
    <row r="37" spans="1:33">
      <c r="A37" t="s">
        <v>1223</v>
      </c>
      <c r="B37" t="s">
        <v>1207</v>
      </c>
      <c r="C37">
        <v>11297452558754.471</v>
      </c>
      <c r="D37">
        <v>11167523739112.92</v>
      </c>
      <c r="E37">
        <v>11612534119040.68</v>
      </c>
      <c r="F37">
        <v>12090246347681.24</v>
      </c>
      <c r="G37">
        <v>12709369113387.061</v>
      </c>
      <c r="H37">
        <v>13135139127073.18</v>
      </c>
      <c r="I37">
        <v>13448547222277.59</v>
      </c>
      <c r="J37">
        <v>13573022587701.891</v>
      </c>
      <c r="K37">
        <v>13736543340737.471</v>
      </c>
      <c r="L37">
        <v>13877831034584.6</v>
      </c>
      <c r="M37">
        <v>14100035343248.08</v>
      </c>
      <c r="N37">
        <v>14314638412487.211</v>
      </c>
      <c r="O37">
        <v>14506357797547.99</v>
      </c>
      <c r="P37">
        <v>14657409952614.439</v>
      </c>
      <c r="Q37">
        <v>14848384677130.75</v>
      </c>
      <c r="R37">
        <v>15053907566282.211</v>
      </c>
      <c r="S37">
        <v>15188040907657.43</v>
      </c>
      <c r="T37">
        <v>15350601510970.82</v>
      </c>
      <c r="U37">
        <v>15534472361563.73</v>
      </c>
      <c r="V37">
        <v>15639124489840.57</v>
      </c>
      <c r="W37">
        <v>15815874636551.16</v>
      </c>
      <c r="X37">
        <v>15957378053692.561</v>
      </c>
      <c r="Y37">
        <v>16174202658627.35</v>
      </c>
      <c r="Z37">
        <v>16380015939147.439</v>
      </c>
      <c r="AA37">
        <v>16522734870523.289</v>
      </c>
      <c r="AB37">
        <v>16678473929365.311</v>
      </c>
      <c r="AC37">
        <v>16842477985804.689</v>
      </c>
      <c r="AD37">
        <v>17001623202520.77</v>
      </c>
      <c r="AE37">
        <v>17155639933891.869</v>
      </c>
      <c r="AF37">
        <v>17402084035507.09</v>
      </c>
      <c r="AG37">
        <v>17646517717911.43</v>
      </c>
    </row>
    <row r="38" spans="1:33">
      <c r="A38" t="s">
        <v>1223</v>
      </c>
      <c r="B38" t="s">
        <v>1208</v>
      </c>
      <c r="C38">
        <v>484217304733.61981</v>
      </c>
      <c r="D38">
        <v>457155059740.51672</v>
      </c>
      <c r="E38">
        <v>487336718903.77838</v>
      </c>
      <c r="F38">
        <v>507702376349.08228</v>
      </c>
      <c r="G38">
        <v>521105019381.91138</v>
      </c>
      <c r="H38">
        <v>527187986806.23248</v>
      </c>
      <c r="I38">
        <v>529185223717.41382</v>
      </c>
      <c r="J38">
        <v>529692869619.51752</v>
      </c>
      <c r="K38">
        <v>529417085943.6344</v>
      </c>
      <c r="L38">
        <v>528419298710.70209</v>
      </c>
      <c r="M38">
        <v>528030726565.66278</v>
      </c>
      <c r="N38">
        <v>531004485633.85461</v>
      </c>
      <c r="O38">
        <v>535485406958.01343</v>
      </c>
      <c r="P38">
        <v>540198088272.45093</v>
      </c>
      <c r="Q38">
        <v>546423763736.58649</v>
      </c>
      <c r="R38">
        <v>552673349076.01147</v>
      </c>
      <c r="S38">
        <v>558464566237.34424</v>
      </c>
      <c r="T38">
        <v>564632180576.54419</v>
      </c>
      <c r="U38">
        <v>571972507845.32275</v>
      </c>
      <c r="V38">
        <v>579815902624.02295</v>
      </c>
      <c r="W38">
        <v>588750546066.74536</v>
      </c>
      <c r="X38">
        <v>597494595043.46021</v>
      </c>
      <c r="Y38">
        <v>608477651153.86255</v>
      </c>
      <c r="Z38">
        <v>618980024980.58557</v>
      </c>
      <c r="AA38">
        <v>628791657223.28601</v>
      </c>
      <c r="AB38">
        <v>637484161505.10303</v>
      </c>
      <c r="AC38">
        <v>645960436769.73315</v>
      </c>
      <c r="AD38">
        <v>654095479575.47974</v>
      </c>
      <c r="AE38">
        <v>661984858302.84485</v>
      </c>
      <c r="AF38">
        <v>670620323819.14551</v>
      </c>
      <c r="AG38">
        <v>679320086852.83984</v>
      </c>
    </row>
    <row r="39" spans="1:33">
      <c r="A39" t="s">
        <v>1223</v>
      </c>
      <c r="B39" t="s">
        <v>1209</v>
      </c>
      <c r="C39">
        <v>1675784273016.301</v>
      </c>
      <c r="D39">
        <v>1645856704982.7009</v>
      </c>
      <c r="E39">
        <v>1643793398890.1721</v>
      </c>
      <c r="F39">
        <v>1615531546943.812</v>
      </c>
      <c r="G39">
        <v>1604597762171.821</v>
      </c>
      <c r="H39">
        <v>1588532180405.364</v>
      </c>
      <c r="I39">
        <v>1565706566822.5449</v>
      </c>
      <c r="J39">
        <v>1540181670093.1499</v>
      </c>
      <c r="K39">
        <v>1516370250337.9529</v>
      </c>
      <c r="L39">
        <v>1493644809401.937</v>
      </c>
      <c r="M39">
        <v>1471709635246.679</v>
      </c>
      <c r="N39">
        <v>1455183044649.2549</v>
      </c>
      <c r="O39">
        <v>1438077527705.2</v>
      </c>
      <c r="P39">
        <v>1419681954024.7319</v>
      </c>
      <c r="Q39">
        <v>1407340397731.019</v>
      </c>
      <c r="R39">
        <v>1405286727293.0869</v>
      </c>
      <c r="S39">
        <v>1397437091361.7549</v>
      </c>
      <c r="T39">
        <v>1386753595102.991</v>
      </c>
      <c r="U39">
        <v>1381702138956.323</v>
      </c>
      <c r="V39">
        <v>1377876211666.0879</v>
      </c>
      <c r="W39">
        <v>1376698252891.573</v>
      </c>
      <c r="X39">
        <v>1386425970921.3689</v>
      </c>
      <c r="Y39">
        <v>1393539564479.6851</v>
      </c>
      <c r="Z39">
        <v>1402803256573.7949</v>
      </c>
      <c r="AA39">
        <v>1416561242167.99</v>
      </c>
      <c r="AB39">
        <v>1431964289203.6799</v>
      </c>
      <c r="AC39">
        <v>1445115145081.042</v>
      </c>
      <c r="AD39">
        <v>1454689551259.969</v>
      </c>
      <c r="AE39">
        <v>1467396952370.1851</v>
      </c>
      <c r="AF39">
        <v>1481652259379.812</v>
      </c>
      <c r="AG39">
        <v>1497362097071.6521</v>
      </c>
    </row>
    <row r="40" spans="1:33">
      <c r="A40" t="s">
        <v>1223</v>
      </c>
      <c r="B40" t="s">
        <v>1210</v>
      </c>
      <c r="C40">
        <v>305901535500.00012</v>
      </c>
      <c r="D40">
        <v>302054009400.00012</v>
      </c>
      <c r="E40">
        <v>300366980100</v>
      </c>
      <c r="F40">
        <v>294332979600.00012</v>
      </c>
      <c r="G40">
        <v>287050717800</v>
      </c>
      <c r="H40">
        <v>281425617000</v>
      </c>
      <c r="I40">
        <v>275839502400.00012</v>
      </c>
      <c r="J40">
        <v>271038309300.00009</v>
      </c>
      <c r="K40">
        <v>268093455300</v>
      </c>
      <c r="L40">
        <v>265900862700</v>
      </c>
      <c r="M40">
        <v>264861441900.00009</v>
      </c>
      <c r="N40">
        <v>265265025300</v>
      </c>
      <c r="O40">
        <v>266024088000.00009</v>
      </c>
      <c r="P40">
        <v>265582102500</v>
      </c>
      <c r="Q40">
        <v>264743196300</v>
      </c>
      <c r="R40">
        <v>264563451900</v>
      </c>
      <c r="S40">
        <v>262456722000</v>
      </c>
      <c r="T40">
        <v>258812056800</v>
      </c>
      <c r="U40">
        <v>255621682800</v>
      </c>
      <c r="V40">
        <v>251839783800.00009</v>
      </c>
      <c r="W40">
        <v>248607621900</v>
      </c>
      <c r="X40">
        <v>245869836300</v>
      </c>
      <c r="Y40">
        <v>242380848600</v>
      </c>
      <c r="Z40">
        <v>239345449200</v>
      </c>
      <c r="AA40">
        <v>236886269400</v>
      </c>
      <c r="AB40">
        <v>234523248300</v>
      </c>
      <c r="AC40">
        <v>232000946100</v>
      </c>
      <c r="AD40">
        <v>229298384700</v>
      </c>
      <c r="AE40">
        <v>226810584000</v>
      </c>
      <c r="AF40">
        <v>224547186600</v>
      </c>
      <c r="AG40">
        <v>222579848700</v>
      </c>
    </row>
    <row r="41" spans="1:33">
      <c r="A41" t="s">
        <v>1223</v>
      </c>
      <c r="B41" t="s">
        <v>1211</v>
      </c>
      <c r="C41">
        <v>1513196785464.957</v>
      </c>
      <c r="D41">
        <v>1340654493843.043</v>
      </c>
      <c r="E41">
        <v>1439035189614.26</v>
      </c>
      <c r="F41">
        <v>1365400944808.646</v>
      </c>
      <c r="G41">
        <v>1388373136779.302</v>
      </c>
      <c r="H41">
        <v>1443499873380.7319</v>
      </c>
      <c r="I41">
        <v>1413278944331.7781</v>
      </c>
      <c r="J41">
        <v>1395631103957.498</v>
      </c>
      <c r="K41">
        <v>1374816808302.074</v>
      </c>
      <c r="L41">
        <v>1369123333837.3521</v>
      </c>
      <c r="M41">
        <v>1372639666325.093</v>
      </c>
      <c r="N41">
        <v>1289488498941.884</v>
      </c>
      <c r="O41">
        <v>1197295654028.7439</v>
      </c>
      <c r="P41">
        <v>1114810705889.5471</v>
      </c>
      <c r="Q41">
        <v>1061364374798.2581</v>
      </c>
      <c r="R41">
        <v>1031576036156.333</v>
      </c>
      <c r="S41">
        <v>1010069073683.402</v>
      </c>
      <c r="T41">
        <v>1001534487442.729</v>
      </c>
      <c r="U41">
        <v>1004641299241.759</v>
      </c>
      <c r="V41">
        <v>1002770594368.783</v>
      </c>
      <c r="W41">
        <v>983876970767.15894</v>
      </c>
      <c r="X41">
        <v>982419053809.62463</v>
      </c>
      <c r="Y41">
        <v>997935327438.49487</v>
      </c>
      <c r="Z41">
        <v>1011540948263.0341</v>
      </c>
      <c r="AA41">
        <v>999672223520.078</v>
      </c>
      <c r="AB41">
        <v>996743221132.48389</v>
      </c>
      <c r="AC41">
        <v>993312079922.33667</v>
      </c>
      <c r="AD41">
        <v>988067963449.23572</v>
      </c>
      <c r="AE41">
        <v>990184562166.08679</v>
      </c>
      <c r="AF41">
        <v>990673986092.73718</v>
      </c>
      <c r="AG41">
        <v>1006071533274.832</v>
      </c>
    </row>
    <row r="42" spans="1:33">
      <c r="A42" t="s">
        <v>1223</v>
      </c>
      <c r="B42" t="s">
        <v>1212</v>
      </c>
      <c r="C42">
        <v>2122963652313.678</v>
      </c>
      <c r="D42">
        <v>2226460007037.5171</v>
      </c>
      <c r="E42">
        <v>2253551901189.0918</v>
      </c>
      <c r="F42">
        <v>2206009269739.1909</v>
      </c>
      <c r="G42">
        <v>2202454795372.2998</v>
      </c>
      <c r="H42">
        <v>2199196931793.522</v>
      </c>
      <c r="I42">
        <v>2188070474017.885</v>
      </c>
      <c r="J42">
        <v>2170573804759.4341</v>
      </c>
      <c r="K42">
        <v>2154433604704.1699</v>
      </c>
      <c r="L42">
        <v>2134780609667.396</v>
      </c>
      <c r="M42">
        <v>2122808602650.8279</v>
      </c>
      <c r="N42">
        <v>2115453355961.4509</v>
      </c>
      <c r="O42">
        <v>2115423187838.9189</v>
      </c>
      <c r="P42">
        <v>2114206498256.0291</v>
      </c>
      <c r="Q42">
        <v>2117648796541.084</v>
      </c>
      <c r="R42">
        <v>2124772858701.5969</v>
      </c>
      <c r="S42">
        <v>2131325292692.2151</v>
      </c>
      <c r="T42">
        <v>2140354879970.5991</v>
      </c>
      <c r="U42">
        <v>2153320868872.51</v>
      </c>
      <c r="V42">
        <v>2164317374670.6211</v>
      </c>
      <c r="W42">
        <v>2170002039550.696</v>
      </c>
      <c r="X42">
        <v>2178257044132.0669</v>
      </c>
      <c r="Y42">
        <v>2191439456521.7061</v>
      </c>
      <c r="Z42">
        <v>2204687588825.2568</v>
      </c>
      <c r="AA42">
        <v>2208031767298.418</v>
      </c>
      <c r="AB42">
        <v>2210330711358.7939</v>
      </c>
      <c r="AC42">
        <v>2208573501423.4668</v>
      </c>
      <c r="AD42">
        <v>2206599398152.9492</v>
      </c>
      <c r="AE42">
        <v>2200630808366.269</v>
      </c>
      <c r="AF42">
        <v>2196168216737.9341</v>
      </c>
      <c r="AG42">
        <v>2197918555154.1121</v>
      </c>
    </row>
    <row r="43" spans="1:33">
      <c r="A43" t="s">
        <v>1223</v>
      </c>
      <c r="B43" t="s">
        <v>1213</v>
      </c>
      <c r="C43">
        <v>1389203738862.3579</v>
      </c>
      <c r="D43">
        <v>1350147273307.8579</v>
      </c>
      <c r="E43">
        <v>1384198148041.4719</v>
      </c>
      <c r="F43">
        <v>1401185700730.5879</v>
      </c>
      <c r="G43">
        <v>1428051010672.1379</v>
      </c>
      <c r="H43">
        <v>1444275174101.1331</v>
      </c>
      <c r="I43">
        <v>1451931658573.2351</v>
      </c>
      <c r="J43">
        <v>1451354337831.7881</v>
      </c>
      <c r="K43">
        <v>1445666427734.5701</v>
      </c>
      <c r="L43">
        <v>1440786432176.094</v>
      </c>
      <c r="M43">
        <v>1434539190550.855</v>
      </c>
      <c r="N43">
        <v>1444961207109.666</v>
      </c>
      <c r="O43">
        <v>1453766703204.676</v>
      </c>
      <c r="P43">
        <v>1459796421526.27</v>
      </c>
      <c r="Q43">
        <v>1472343654260.188</v>
      </c>
      <c r="R43">
        <v>1482911658685.355</v>
      </c>
      <c r="S43">
        <v>1490390904629.708</v>
      </c>
      <c r="T43">
        <v>1496569422455.335</v>
      </c>
      <c r="U43">
        <v>1505084648237.2061</v>
      </c>
      <c r="V43">
        <v>1511366156285.092</v>
      </c>
      <c r="W43">
        <v>1516796949689.083</v>
      </c>
      <c r="X43">
        <v>1528147037143.376</v>
      </c>
      <c r="Y43">
        <v>1547175614908.4509</v>
      </c>
      <c r="Z43">
        <v>1570091713055.2119</v>
      </c>
      <c r="AA43">
        <v>1588196736982.0559</v>
      </c>
      <c r="AB43">
        <v>1601249853789.606</v>
      </c>
      <c r="AC43">
        <v>1613453164632.4189</v>
      </c>
      <c r="AD43">
        <v>1623230440407.22</v>
      </c>
      <c r="AE43">
        <v>1638758015663.2881</v>
      </c>
      <c r="AF43">
        <v>1656995766008.5229</v>
      </c>
      <c r="AG43">
        <v>1675832039608.834</v>
      </c>
    </row>
    <row r="44" spans="1:33">
      <c r="A44" t="s">
        <v>1223</v>
      </c>
      <c r="B44" t="s">
        <v>1214</v>
      </c>
      <c r="C44">
        <v>1107657458541.062</v>
      </c>
      <c r="D44">
        <v>1067625527228.918</v>
      </c>
      <c r="E44">
        <v>1110272635282</v>
      </c>
      <c r="F44">
        <v>1143490348517.783</v>
      </c>
      <c r="G44">
        <v>1176777379425.0229</v>
      </c>
      <c r="H44">
        <v>1187515228162.887</v>
      </c>
      <c r="I44">
        <v>1190186886651.5291</v>
      </c>
      <c r="J44">
        <v>1191453223272.7791</v>
      </c>
      <c r="K44">
        <v>1191053504872.415</v>
      </c>
      <c r="L44">
        <v>1190211748196.8181</v>
      </c>
      <c r="M44">
        <v>1161358414780.6079</v>
      </c>
      <c r="N44">
        <v>1170585639194.812</v>
      </c>
      <c r="O44">
        <v>1179366074016.239</v>
      </c>
      <c r="P44">
        <v>1190666125164.8979</v>
      </c>
      <c r="Q44">
        <v>1204459144747.4319</v>
      </c>
      <c r="R44">
        <v>1219077733377.186</v>
      </c>
      <c r="S44">
        <v>1233661755251.009</v>
      </c>
      <c r="T44">
        <v>1248977958841.564</v>
      </c>
      <c r="U44">
        <v>1264158271067.167</v>
      </c>
      <c r="V44">
        <v>1280768490466.0591</v>
      </c>
      <c r="W44">
        <v>1298690736481.6541</v>
      </c>
      <c r="X44">
        <v>1316547918912.429</v>
      </c>
      <c r="Y44">
        <v>1336275186779.822</v>
      </c>
      <c r="Z44">
        <v>1356392338925.219</v>
      </c>
      <c r="AA44">
        <v>1376090951559.6699</v>
      </c>
      <c r="AB44">
        <v>1394308239661.9839</v>
      </c>
      <c r="AC44">
        <v>1413443434432.3149</v>
      </c>
      <c r="AD44">
        <v>1431649765038.7419</v>
      </c>
      <c r="AE44">
        <v>1450078928754.793</v>
      </c>
      <c r="AF44">
        <v>1467521917841.0601</v>
      </c>
      <c r="AG44">
        <v>1485189968368.0471</v>
      </c>
    </row>
    <row r="45" spans="1:33">
      <c r="A45" t="s">
        <v>1223</v>
      </c>
      <c r="B45" t="s">
        <v>1215</v>
      </c>
      <c r="C45">
        <v>150623855190.96451</v>
      </c>
      <c r="D45">
        <v>142838186854.3652</v>
      </c>
      <c r="E45">
        <v>147164993190.57861</v>
      </c>
      <c r="F45">
        <v>149805395483.64191</v>
      </c>
      <c r="G45">
        <v>152283293227.30991</v>
      </c>
      <c r="H45">
        <v>153762181086.40771</v>
      </c>
      <c r="I45">
        <v>154454509196.2168</v>
      </c>
      <c r="J45">
        <v>154278359454.71091</v>
      </c>
      <c r="K45">
        <v>153772535554.99081</v>
      </c>
      <c r="L45">
        <v>153174170192.85571</v>
      </c>
      <c r="M45">
        <v>152633851315.77011</v>
      </c>
      <c r="N45">
        <v>153817393537.18719</v>
      </c>
      <c r="O45">
        <v>154794746961.08521</v>
      </c>
      <c r="P45">
        <v>155189672197.49329</v>
      </c>
      <c r="Q45">
        <v>156241739130.27301</v>
      </c>
      <c r="R45">
        <v>157615550047.05951</v>
      </c>
      <c r="S45">
        <v>158942044542.28271</v>
      </c>
      <c r="T45">
        <v>160394346257.60309</v>
      </c>
      <c r="U45">
        <v>162286870808.2897</v>
      </c>
      <c r="V45">
        <v>164227083107.31891</v>
      </c>
      <c r="W45">
        <v>166242679010.68231</v>
      </c>
      <c r="X45">
        <v>168315442165.57169</v>
      </c>
      <c r="Y45">
        <v>171021671733.55551</v>
      </c>
      <c r="Z45">
        <v>173976357330.04709</v>
      </c>
      <c r="AA45">
        <v>176493363893.01721</v>
      </c>
      <c r="AB45">
        <v>178419316390.09409</v>
      </c>
      <c r="AC45">
        <v>180485417003.57449</v>
      </c>
      <c r="AD45">
        <v>182122955296.18539</v>
      </c>
      <c r="AE45">
        <v>184122631097.3992</v>
      </c>
      <c r="AF45">
        <v>186379764400.42719</v>
      </c>
      <c r="AG45">
        <v>189185407110.30621</v>
      </c>
    </row>
    <row r="46" spans="1:33">
      <c r="A46" t="s">
        <v>1223</v>
      </c>
      <c r="B46" t="s">
        <v>1216</v>
      </c>
      <c r="C46">
        <v>565958362343.23291</v>
      </c>
      <c r="D46">
        <v>512465443778.39612</v>
      </c>
      <c r="E46">
        <v>528323715485.7536</v>
      </c>
      <c r="F46">
        <v>539243413110.24982</v>
      </c>
      <c r="G46">
        <v>549605758178.76489</v>
      </c>
      <c r="H46">
        <v>557536081654.50488</v>
      </c>
      <c r="I46">
        <v>559853977334.96191</v>
      </c>
      <c r="J46">
        <v>557987499845.20667</v>
      </c>
      <c r="K46">
        <v>553609315890.13733</v>
      </c>
      <c r="L46">
        <v>548958953320.08618</v>
      </c>
      <c r="M46">
        <v>545618880466.98468</v>
      </c>
      <c r="N46">
        <v>547271547920.88831</v>
      </c>
      <c r="O46">
        <v>547782849670.14459</v>
      </c>
      <c r="P46">
        <v>547069888172.27972</v>
      </c>
      <c r="Q46">
        <v>550391385398.26794</v>
      </c>
      <c r="R46">
        <v>553751678278.26001</v>
      </c>
      <c r="S46">
        <v>557015438800.95837</v>
      </c>
      <c r="T46">
        <v>559693838680.72876</v>
      </c>
      <c r="U46">
        <v>563691123311.4696</v>
      </c>
      <c r="V46">
        <v>567391548104.64587</v>
      </c>
      <c r="W46">
        <v>571221027828.48828</v>
      </c>
      <c r="X46">
        <v>576937372554.13892</v>
      </c>
      <c r="Y46">
        <v>585130457410.95142</v>
      </c>
      <c r="Z46">
        <v>594250077799.66064</v>
      </c>
      <c r="AA46">
        <v>601443215332.66919</v>
      </c>
      <c r="AB46">
        <v>605348611512.89441</v>
      </c>
      <c r="AC46">
        <v>610460608868.55957</v>
      </c>
      <c r="AD46">
        <v>614658510272.12439</v>
      </c>
      <c r="AE46">
        <v>619239457855.28235</v>
      </c>
      <c r="AF46">
        <v>624428528837.54395</v>
      </c>
      <c r="AG46">
        <v>629595994233.84363</v>
      </c>
    </row>
    <row r="47" spans="1:33">
      <c r="A47" t="s">
        <v>1223</v>
      </c>
      <c r="B47" t="s">
        <v>1217</v>
      </c>
      <c r="C47">
        <v>305471485537.53192</v>
      </c>
      <c r="D47">
        <v>289464422012.07971</v>
      </c>
      <c r="E47">
        <v>293515701550.37952</v>
      </c>
      <c r="F47">
        <v>303935584467.06238</v>
      </c>
      <c r="G47">
        <v>311787443088.89362</v>
      </c>
      <c r="H47">
        <v>314804722052.26831</v>
      </c>
      <c r="I47">
        <v>317919642758.94958</v>
      </c>
      <c r="J47">
        <v>320920277311.95032</v>
      </c>
      <c r="K47">
        <v>320935225862.01093</v>
      </c>
      <c r="L47">
        <v>317215878292.35278</v>
      </c>
      <c r="M47">
        <v>312510265981.06378</v>
      </c>
      <c r="N47">
        <v>313451208904.60022</v>
      </c>
      <c r="O47">
        <v>316610528366.16772</v>
      </c>
      <c r="P47">
        <v>319791078281.53522</v>
      </c>
      <c r="Q47">
        <v>324976468795.48547</v>
      </c>
      <c r="R47">
        <v>329954099833.19611</v>
      </c>
      <c r="S47">
        <v>334826796342.79901</v>
      </c>
      <c r="T47">
        <v>339402010851.67383</v>
      </c>
      <c r="U47">
        <v>344125996609.28418</v>
      </c>
      <c r="V47">
        <v>349804712693.32617</v>
      </c>
      <c r="W47">
        <v>355438405539.97308</v>
      </c>
      <c r="X47">
        <v>361039670180.82971</v>
      </c>
      <c r="Y47">
        <v>367327637255.23059</v>
      </c>
      <c r="Z47">
        <v>373376847102.84888</v>
      </c>
      <c r="AA47">
        <v>379698522572.18408</v>
      </c>
      <c r="AB47">
        <v>384439152740.16882</v>
      </c>
      <c r="AC47">
        <v>388555585319.24158</v>
      </c>
      <c r="AD47">
        <v>392347708519.29858</v>
      </c>
      <c r="AE47">
        <v>395689386631.04993</v>
      </c>
      <c r="AF47">
        <v>399331936512.64862</v>
      </c>
      <c r="AG47">
        <v>402345078279.401</v>
      </c>
    </row>
    <row r="48" spans="1:33">
      <c r="A48" t="s">
        <v>1223</v>
      </c>
      <c r="B48" t="s">
        <v>1218</v>
      </c>
      <c r="C48">
        <v>242330755093.0217</v>
      </c>
      <c r="D48">
        <v>229632339775.73279</v>
      </c>
      <c r="E48">
        <v>232846222825.67291</v>
      </c>
      <c r="F48">
        <v>241112323639.42761</v>
      </c>
      <c r="G48">
        <v>247341208883.37689</v>
      </c>
      <c r="H48">
        <v>249734818513.53351</v>
      </c>
      <c r="I48">
        <v>252205887410.77191</v>
      </c>
      <c r="J48">
        <v>254586293017.88541</v>
      </c>
      <c r="K48">
        <v>254598151713.68921</v>
      </c>
      <c r="L48">
        <v>251647590539.63199</v>
      </c>
      <c r="M48">
        <v>247914624817.60031</v>
      </c>
      <c r="N48">
        <v>248661075533.8064</v>
      </c>
      <c r="O48">
        <v>251167365996.08801</v>
      </c>
      <c r="P48">
        <v>253690498593.04971</v>
      </c>
      <c r="Q48">
        <v>257804072717.60861</v>
      </c>
      <c r="R48">
        <v>261752831096.21899</v>
      </c>
      <c r="S48">
        <v>265618344836.17859</v>
      </c>
      <c r="T48">
        <v>269247865885.24539</v>
      </c>
      <c r="U48">
        <v>272995407275.814</v>
      </c>
      <c r="V48">
        <v>277500336939.48859</v>
      </c>
      <c r="W48">
        <v>281969549635.68439</v>
      </c>
      <c r="X48">
        <v>286413037012.27557</v>
      </c>
      <c r="Y48">
        <v>291401285936.58472</v>
      </c>
      <c r="Z48">
        <v>296200128576.5448</v>
      </c>
      <c r="AA48">
        <v>301215118395.45148</v>
      </c>
      <c r="AB48">
        <v>304975863809.06342</v>
      </c>
      <c r="AC48">
        <v>308241432814.36969</v>
      </c>
      <c r="AD48">
        <v>311249726949.77332</v>
      </c>
      <c r="AE48">
        <v>313900682663.9328</v>
      </c>
      <c r="AF48">
        <v>316790320175.33118</v>
      </c>
      <c r="AG48">
        <v>319180647764.35162</v>
      </c>
    </row>
    <row r="49" spans="1:33">
      <c r="A49" t="s">
        <v>1223</v>
      </c>
      <c r="B49" t="s">
        <v>1219</v>
      </c>
      <c r="C49">
        <v>5941385364560.084</v>
      </c>
      <c r="D49">
        <v>5470750223590.2725</v>
      </c>
      <c r="E49">
        <v>5806640223965.0547</v>
      </c>
      <c r="F49">
        <v>6231762115657.04</v>
      </c>
      <c r="G49">
        <v>6634696206178.6924</v>
      </c>
      <c r="H49">
        <v>6866434558030.3076</v>
      </c>
      <c r="I49">
        <v>7037603261705.6797</v>
      </c>
      <c r="J49">
        <v>7083256391680.6885</v>
      </c>
      <c r="K49">
        <v>7143819974362.2246</v>
      </c>
      <c r="L49">
        <v>7178344006312.6963</v>
      </c>
      <c r="M49">
        <v>7235042776466.3154</v>
      </c>
      <c r="N49">
        <v>7330299170745.7236</v>
      </c>
      <c r="O49">
        <v>7418438150059.0156</v>
      </c>
      <c r="P49">
        <v>7473460727625.8701</v>
      </c>
      <c r="Q49">
        <v>7560884001481.3389</v>
      </c>
      <c r="R49">
        <v>7671479336708.5283</v>
      </c>
      <c r="S49">
        <v>7768885643294.7373</v>
      </c>
      <c r="T49">
        <v>7858047590443.7695</v>
      </c>
      <c r="U49">
        <v>7985864614509.4785</v>
      </c>
      <c r="V49">
        <v>8096325668545.3057</v>
      </c>
      <c r="W49">
        <v>8309006205473.9473</v>
      </c>
      <c r="X49">
        <v>8471641468540.0215</v>
      </c>
      <c r="Y49">
        <v>8648277505250.7988</v>
      </c>
      <c r="Z49">
        <v>8830711925725.6699</v>
      </c>
      <c r="AA49">
        <v>8998238231077.6191</v>
      </c>
      <c r="AB49">
        <v>9148359141020.9062</v>
      </c>
      <c r="AC49">
        <v>9315717591064.0684</v>
      </c>
      <c r="AD49">
        <v>9455850334759.6855</v>
      </c>
      <c r="AE49">
        <v>9586976850103.7402</v>
      </c>
      <c r="AF49">
        <v>9721357847119.8711</v>
      </c>
      <c r="AG49">
        <v>9860944130993.9492</v>
      </c>
    </row>
    <row r="50" spans="1:33">
      <c r="A50" t="s">
        <v>1223</v>
      </c>
      <c r="B50" t="s">
        <v>1220</v>
      </c>
      <c r="C50">
        <v>687239911943.50293</v>
      </c>
      <c r="D50">
        <v>741355020372.22888</v>
      </c>
      <c r="E50">
        <v>736188576251.73181</v>
      </c>
      <c r="F50">
        <v>698586348869.21191</v>
      </c>
      <c r="G50">
        <v>662018217937.13818</v>
      </c>
      <c r="H50">
        <v>646980404137.81421</v>
      </c>
      <c r="I50">
        <v>606599442952.24121</v>
      </c>
      <c r="J50">
        <v>601274783857.44214</v>
      </c>
      <c r="K50">
        <v>600208616856.69421</v>
      </c>
      <c r="L50">
        <v>599676958378.95203</v>
      </c>
      <c r="M50">
        <v>594997867133.26917</v>
      </c>
      <c r="N50">
        <v>596190534692.04431</v>
      </c>
      <c r="O50">
        <v>601215453485.33984</v>
      </c>
      <c r="P50">
        <v>603687912997.83398</v>
      </c>
      <c r="Q50">
        <v>605794472042.35449</v>
      </c>
      <c r="R50">
        <v>610529627152.13379</v>
      </c>
      <c r="S50">
        <v>613636133675.26074</v>
      </c>
      <c r="T50">
        <v>617761592195.27295</v>
      </c>
      <c r="U50">
        <v>622465508707.19153</v>
      </c>
      <c r="V50">
        <v>626615911204.78174</v>
      </c>
      <c r="W50">
        <v>633194290517.96802</v>
      </c>
      <c r="X50">
        <v>636989481433.62695</v>
      </c>
      <c r="Y50">
        <v>642461189825.22803</v>
      </c>
      <c r="Z50">
        <v>650142915169.36633</v>
      </c>
      <c r="AA50">
        <v>657828202826.82288</v>
      </c>
      <c r="AB50">
        <v>663017631214.70337</v>
      </c>
      <c r="AC50">
        <v>670744432812.45203</v>
      </c>
      <c r="AD50">
        <v>675036004503.21643</v>
      </c>
      <c r="AE50">
        <v>680757269435.85291</v>
      </c>
      <c r="AF50">
        <v>687598746167.46753</v>
      </c>
      <c r="AG50">
        <v>695326556811.62732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100797937763.15221</v>
      </c>
      <c r="D52">
        <v>100906152052.9635</v>
      </c>
      <c r="E52">
        <v>100419429406.4496</v>
      </c>
      <c r="F52">
        <v>100649858018.5042</v>
      </c>
      <c r="G52">
        <v>101887733153.101</v>
      </c>
      <c r="H52">
        <v>103098913174.073</v>
      </c>
      <c r="I52">
        <v>103915667655.3242</v>
      </c>
      <c r="J52">
        <v>104242847929.94569</v>
      </c>
      <c r="K52">
        <v>104667118187.8259</v>
      </c>
      <c r="L52">
        <v>105059964897.6523</v>
      </c>
      <c r="M52">
        <v>105417255713.8336</v>
      </c>
      <c r="N52">
        <v>106081113408.2075</v>
      </c>
      <c r="O52">
        <v>107069662303.5428</v>
      </c>
      <c r="P52">
        <v>107894488149.8669</v>
      </c>
      <c r="Q52">
        <v>108791787121.5024</v>
      </c>
      <c r="R52">
        <v>109793103595.3214</v>
      </c>
      <c r="S52">
        <v>110471791013.3475</v>
      </c>
      <c r="T52">
        <v>111070070880.3168</v>
      </c>
      <c r="U52">
        <v>111947175328.7606</v>
      </c>
      <c r="V52">
        <v>112833317772.8251</v>
      </c>
      <c r="W52">
        <v>113947117821.37421</v>
      </c>
      <c r="X52">
        <v>115223827338.2235</v>
      </c>
      <c r="Y52">
        <v>116493319346.9836</v>
      </c>
      <c r="Z52">
        <v>118049272318.54469</v>
      </c>
      <c r="AA52">
        <v>119759708962.1321</v>
      </c>
      <c r="AB52">
        <v>121427605806.36771</v>
      </c>
      <c r="AC52">
        <v>123030988116.80099</v>
      </c>
      <c r="AD52">
        <v>124545102096.1573</v>
      </c>
      <c r="AE52">
        <v>126217985142.9678</v>
      </c>
      <c r="AF52">
        <v>128045722403.5146</v>
      </c>
      <c r="AG52">
        <v>129980046792.45081</v>
      </c>
    </row>
    <row r="53" spans="1:33">
      <c r="A53" t="s">
        <v>1224</v>
      </c>
      <c r="B53" t="s">
        <v>1198</v>
      </c>
      <c r="C53">
        <v>0</v>
      </c>
      <c r="D53" s="157">
        <v>0</v>
      </c>
      <c r="E53" s="157">
        <v>0</v>
      </c>
      <c r="F53" s="157">
        <v>0</v>
      </c>
      <c r="G53" s="157">
        <v>0</v>
      </c>
      <c r="H53" s="157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7">
        <v>0</v>
      </c>
      <c r="O53" s="157">
        <v>0</v>
      </c>
      <c r="P53" s="157">
        <v>0</v>
      </c>
      <c r="Q53" s="157">
        <v>0</v>
      </c>
      <c r="R53" s="157">
        <v>0</v>
      </c>
      <c r="S53" s="157">
        <v>0</v>
      </c>
      <c r="T53" s="157">
        <v>0</v>
      </c>
      <c r="U53" s="157">
        <v>0</v>
      </c>
      <c r="V53" s="157">
        <v>0</v>
      </c>
      <c r="W53" s="157">
        <v>0</v>
      </c>
      <c r="X53" s="157">
        <v>0</v>
      </c>
      <c r="Y53" s="157">
        <v>0</v>
      </c>
      <c r="Z53" s="157">
        <v>0</v>
      </c>
      <c r="AA53" s="157">
        <v>0</v>
      </c>
      <c r="AB53" s="157">
        <v>0</v>
      </c>
      <c r="AC53" s="157">
        <v>0</v>
      </c>
      <c r="AD53" s="157">
        <v>0</v>
      </c>
      <c r="AE53" s="157">
        <v>0</v>
      </c>
      <c r="AF53" s="157">
        <v>0</v>
      </c>
      <c r="AG53" s="157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7">
        <v>0</v>
      </c>
      <c r="E60" s="157">
        <v>0</v>
      </c>
      <c r="F60" s="157">
        <v>0</v>
      </c>
      <c r="G60" s="157">
        <v>0</v>
      </c>
      <c r="H60" s="157">
        <v>0</v>
      </c>
      <c r="I60" s="157">
        <v>0</v>
      </c>
      <c r="J60" s="157">
        <v>0</v>
      </c>
      <c r="K60" s="157">
        <v>0</v>
      </c>
      <c r="L60" s="157">
        <v>0</v>
      </c>
      <c r="M60" s="157">
        <v>0</v>
      </c>
      <c r="N60" s="157">
        <v>0</v>
      </c>
      <c r="O60" s="157">
        <v>0</v>
      </c>
      <c r="P60" s="157">
        <v>0</v>
      </c>
      <c r="Q60" s="157">
        <v>0</v>
      </c>
      <c r="R60" s="157">
        <v>0</v>
      </c>
      <c r="S60" s="157">
        <v>0</v>
      </c>
      <c r="T60" s="157">
        <v>0</v>
      </c>
      <c r="U60" s="157">
        <v>0</v>
      </c>
      <c r="V60" s="157">
        <v>0</v>
      </c>
      <c r="W60" s="157">
        <v>0</v>
      </c>
      <c r="X60" s="157">
        <v>0</v>
      </c>
      <c r="Y60" s="157">
        <v>0</v>
      </c>
      <c r="Z60" s="157">
        <v>0</v>
      </c>
      <c r="AA60" s="157">
        <v>0</v>
      </c>
      <c r="AB60" s="157">
        <v>0</v>
      </c>
      <c r="AC60" s="157">
        <v>0</v>
      </c>
      <c r="AD60" s="157">
        <v>0</v>
      </c>
      <c r="AE60" s="157">
        <v>0</v>
      </c>
      <c r="AF60" s="157">
        <v>0</v>
      </c>
      <c r="AG60" s="157">
        <v>0</v>
      </c>
    </row>
    <row r="61" spans="1:33">
      <c r="A61" t="s">
        <v>1224</v>
      </c>
      <c r="B61" t="s">
        <v>1206</v>
      </c>
      <c r="C61">
        <v>37504000000000</v>
      </c>
      <c r="D61">
        <v>36520027693080.383</v>
      </c>
      <c r="E61">
        <v>36089816179100.18</v>
      </c>
      <c r="F61">
        <v>36311929714003.898</v>
      </c>
      <c r="G61">
        <v>36434201433817.492</v>
      </c>
      <c r="H61">
        <v>36700451275641.188</v>
      </c>
      <c r="I61">
        <v>36817559537603.609</v>
      </c>
      <c r="J61">
        <v>36909885009082.312</v>
      </c>
      <c r="K61">
        <v>37005076885244.594</v>
      </c>
      <c r="L61">
        <v>37104493676277.883</v>
      </c>
      <c r="M61">
        <v>37288603287639.617</v>
      </c>
      <c r="N61">
        <v>37688620643309.906</v>
      </c>
      <c r="O61">
        <v>37824998983691.602</v>
      </c>
      <c r="P61">
        <v>38038495729920.078</v>
      </c>
      <c r="Q61">
        <v>38295402710667.219</v>
      </c>
      <c r="R61">
        <v>38547303078797.328</v>
      </c>
      <c r="S61">
        <v>38747115658640.203</v>
      </c>
      <c r="T61">
        <v>38962891841962.156</v>
      </c>
      <c r="U61">
        <v>39186533415860.867</v>
      </c>
      <c r="V61">
        <v>39443895761761.898</v>
      </c>
      <c r="W61">
        <v>39726387458136.82</v>
      </c>
      <c r="X61">
        <v>40002529119356.617</v>
      </c>
      <c r="Y61">
        <v>40336691123786.633</v>
      </c>
      <c r="Z61">
        <v>40710767048690.367</v>
      </c>
      <c r="AA61">
        <v>41096465271764.156</v>
      </c>
      <c r="AB61">
        <v>41673690716896.781</v>
      </c>
      <c r="AC61">
        <v>41873566590257.773</v>
      </c>
      <c r="AD61">
        <v>42595116758840.242</v>
      </c>
      <c r="AE61">
        <v>42999725816769.773</v>
      </c>
      <c r="AF61">
        <v>43435604235275.047</v>
      </c>
      <c r="AG61">
        <v>43877493672769.961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7">
        <v>0</v>
      </c>
      <c r="E66" s="157">
        <v>0</v>
      </c>
      <c r="F66" s="157">
        <v>0</v>
      </c>
      <c r="G66" s="157">
        <v>0</v>
      </c>
      <c r="H66" s="157">
        <v>0</v>
      </c>
      <c r="I66" s="157">
        <v>0</v>
      </c>
      <c r="J66" s="157">
        <v>0</v>
      </c>
      <c r="K66" s="157">
        <v>0</v>
      </c>
      <c r="L66" s="157">
        <v>0</v>
      </c>
      <c r="M66" s="157">
        <v>0</v>
      </c>
      <c r="N66" s="157">
        <v>0</v>
      </c>
      <c r="O66" s="157">
        <v>0</v>
      </c>
      <c r="P66" s="157">
        <v>0</v>
      </c>
      <c r="Q66" s="157">
        <v>0</v>
      </c>
      <c r="R66" s="157">
        <v>0</v>
      </c>
      <c r="S66" s="157">
        <v>0</v>
      </c>
      <c r="T66" s="157">
        <v>0</v>
      </c>
      <c r="U66" s="157">
        <v>0</v>
      </c>
      <c r="V66" s="157">
        <v>0</v>
      </c>
      <c r="W66" s="157">
        <v>0</v>
      </c>
      <c r="X66" s="157">
        <v>0</v>
      </c>
      <c r="Y66" s="157">
        <v>0</v>
      </c>
      <c r="Z66" s="157">
        <v>0</v>
      </c>
      <c r="AA66" s="157">
        <v>0</v>
      </c>
      <c r="AB66" s="157">
        <v>0</v>
      </c>
      <c r="AC66" s="157">
        <v>0</v>
      </c>
      <c r="AD66" s="157">
        <v>0</v>
      </c>
      <c r="AE66" s="157">
        <v>0</v>
      </c>
      <c r="AF66" s="157">
        <v>0</v>
      </c>
      <c r="AG66" s="157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7">
        <v>0</v>
      </c>
      <c r="E71" s="157">
        <v>0</v>
      </c>
      <c r="F71" s="157">
        <v>0</v>
      </c>
      <c r="G71" s="157">
        <v>0</v>
      </c>
      <c r="H71" s="157">
        <v>0</v>
      </c>
      <c r="I71" s="157">
        <v>0</v>
      </c>
      <c r="J71" s="157">
        <v>0</v>
      </c>
      <c r="K71" s="157">
        <v>0</v>
      </c>
      <c r="L71" s="157">
        <v>0</v>
      </c>
      <c r="M71" s="157">
        <v>0</v>
      </c>
      <c r="N71" s="157">
        <v>0</v>
      </c>
      <c r="O71" s="157">
        <v>0</v>
      </c>
      <c r="P71" s="157">
        <v>0</v>
      </c>
      <c r="Q71" s="157">
        <v>0</v>
      </c>
      <c r="R71" s="157">
        <v>0</v>
      </c>
      <c r="S71" s="157">
        <v>0</v>
      </c>
      <c r="T71" s="157">
        <v>0</v>
      </c>
      <c r="U71" s="157">
        <v>0</v>
      </c>
      <c r="V71" s="157">
        <v>0</v>
      </c>
      <c r="W71" s="157">
        <v>0</v>
      </c>
      <c r="X71" s="157">
        <v>0</v>
      </c>
      <c r="Y71" s="157">
        <v>0</v>
      </c>
      <c r="Z71" s="157">
        <v>0</v>
      </c>
      <c r="AA71" s="157">
        <v>0</v>
      </c>
      <c r="AB71" s="157">
        <v>0</v>
      </c>
      <c r="AC71" s="157">
        <v>0</v>
      </c>
      <c r="AD71" s="157">
        <v>0</v>
      </c>
      <c r="AE71" s="157">
        <v>0</v>
      </c>
      <c r="AF71" s="157">
        <v>0</v>
      </c>
      <c r="AG71" s="157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22237861424736.449</v>
      </c>
      <c r="D78">
        <v>23575030529588.43</v>
      </c>
      <c r="E78">
        <v>24420134509047.012</v>
      </c>
      <c r="F78">
        <v>25010382722228.781</v>
      </c>
      <c r="G78">
        <v>25472613446190.391</v>
      </c>
      <c r="H78">
        <v>25960019507155.891</v>
      </c>
      <c r="I78">
        <v>26421926884443.02</v>
      </c>
      <c r="J78">
        <v>26872284597301.18</v>
      </c>
      <c r="K78">
        <v>27236862640292.379</v>
      </c>
      <c r="L78">
        <v>27613486286746.5</v>
      </c>
      <c r="M78">
        <v>28005434749254.039</v>
      </c>
      <c r="N78">
        <v>28407353820836.891</v>
      </c>
      <c r="O78">
        <v>28817092982110.172</v>
      </c>
      <c r="P78">
        <v>29179199693437.879</v>
      </c>
      <c r="Q78">
        <v>29593508835123.82</v>
      </c>
      <c r="R78">
        <v>30006823479866.07</v>
      </c>
      <c r="S78">
        <v>30412426338101.859</v>
      </c>
      <c r="T78">
        <v>30830364227810.199</v>
      </c>
      <c r="U78">
        <v>31249463250991.41</v>
      </c>
      <c r="V78">
        <v>31671697237397.539</v>
      </c>
      <c r="W78">
        <v>32086107585958.988</v>
      </c>
      <c r="X78">
        <v>32499295299707.531</v>
      </c>
      <c r="Y78">
        <v>32924656223751.621</v>
      </c>
      <c r="Z78">
        <v>33350864058419.262</v>
      </c>
      <c r="AA78">
        <v>33785298035237.41</v>
      </c>
      <c r="AB78">
        <v>34229180831258.91</v>
      </c>
      <c r="AC78">
        <v>34675527017836.789</v>
      </c>
      <c r="AD78">
        <v>35128749400599.172</v>
      </c>
      <c r="AE78">
        <v>35596336739214.961</v>
      </c>
      <c r="AF78">
        <v>36073378979584.219</v>
      </c>
      <c r="AG78">
        <v>36561070498005.789</v>
      </c>
    </row>
    <row r="79" spans="1:33">
      <c r="A79" t="s">
        <v>1225</v>
      </c>
      <c r="B79" t="s">
        <v>1199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t="s">
        <v>1225</v>
      </c>
      <c r="B80" t="s">
        <v>1200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>
      <c r="A81" t="s">
        <v>1225</v>
      </c>
      <c r="B81" t="s">
        <v>1201</v>
      </c>
      <c r="C81">
        <v>450687589242.89911</v>
      </c>
      <c r="D81">
        <v>438392711976.31219</v>
      </c>
      <c r="E81">
        <v>463454992733.70062</v>
      </c>
      <c r="F81">
        <v>477906128299.48499</v>
      </c>
      <c r="G81">
        <v>483918157808.21509</v>
      </c>
      <c r="H81">
        <v>489735178516.95111</v>
      </c>
      <c r="I81">
        <v>494417870049.97522</v>
      </c>
      <c r="J81">
        <v>494256650669.46729</v>
      </c>
      <c r="K81">
        <v>496579048055.88232</v>
      </c>
      <c r="L81">
        <v>499128630307.4494</v>
      </c>
      <c r="M81">
        <v>502351898354.37921</v>
      </c>
      <c r="N81">
        <v>504599171227.70172</v>
      </c>
      <c r="O81">
        <v>504384604204.22601</v>
      </c>
      <c r="P81">
        <v>505863606393.61719</v>
      </c>
      <c r="Q81">
        <v>507291952897.96722</v>
      </c>
      <c r="R81">
        <v>506407183923.24152</v>
      </c>
      <c r="S81">
        <v>505321862945.21753</v>
      </c>
      <c r="T81">
        <v>505297912939.15051</v>
      </c>
      <c r="U81">
        <v>505127552734.47418</v>
      </c>
      <c r="V81">
        <v>505170510284.54883</v>
      </c>
      <c r="W81">
        <v>504798558157.07068</v>
      </c>
      <c r="X81">
        <v>504770027499.01202</v>
      </c>
      <c r="Y81">
        <v>507539419606.73682</v>
      </c>
      <c r="Z81">
        <v>511117618779.20813</v>
      </c>
      <c r="AA81">
        <v>513641944867.6076</v>
      </c>
      <c r="AB81">
        <v>513587687010.63239</v>
      </c>
      <c r="AC81">
        <v>515243527852.89691</v>
      </c>
      <c r="AD81">
        <v>516776899400.47913</v>
      </c>
      <c r="AE81">
        <v>518300964009.83667</v>
      </c>
      <c r="AF81">
        <v>519957080191.83838</v>
      </c>
      <c r="AG81">
        <v>520509971486.29248</v>
      </c>
    </row>
    <row r="82" spans="1:33">
      <c r="A82" t="s">
        <v>1225</v>
      </c>
      <c r="B82" t="s">
        <v>1202</v>
      </c>
      <c r="C82">
        <v>151631155264.33981</v>
      </c>
      <c r="D82">
        <v>249681218705.98331</v>
      </c>
      <c r="E82">
        <v>205457256584.23239</v>
      </c>
      <c r="F82">
        <v>162353656918.4516</v>
      </c>
      <c r="G82">
        <v>141051765256.55099</v>
      </c>
      <c r="H82">
        <v>134535106844.4024</v>
      </c>
      <c r="I82">
        <v>131007848036.46761</v>
      </c>
      <c r="J82">
        <v>131896564637.8985</v>
      </c>
      <c r="K82">
        <v>131002634165.146</v>
      </c>
      <c r="L82">
        <v>131916870120.5107</v>
      </c>
      <c r="M82">
        <v>132950392908.3396</v>
      </c>
      <c r="N82">
        <v>131865154742.02589</v>
      </c>
      <c r="O82">
        <v>131476978890.1062</v>
      </c>
      <c r="P82">
        <v>132241871481.44279</v>
      </c>
      <c r="Q82">
        <v>132790189246.60069</v>
      </c>
      <c r="R82">
        <v>132805403369.71539</v>
      </c>
      <c r="S82">
        <v>133533518282.76131</v>
      </c>
      <c r="T82">
        <v>133673685909.1463</v>
      </c>
      <c r="U82">
        <v>133552686702.1282</v>
      </c>
      <c r="V82">
        <v>134524450517.382</v>
      </c>
      <c r="W82">
        <v>132221820466.2269</v>
      </c>
      <c r="X82">
        <v>131757686898.679</v>
      </c>
      <c r="Y82">
        <v>131651324748.6747</v>
      </c>
      <c r="Z82">
        <v>131392137398.0815</v>
      </c>
      <c r="AA82">
        <v>131994532035.3959</v>
      </c>
      <c r="AB82">
        <v>132653305842.5856</v>
      </c>
      <c r="AC82">
        <v>132638031257.1788</v>
      </c>
      <c r="AD82">
        <v>133283799789.4352</v>
      </c>
      <c r="AE82">
        <v>134625149089.3085</v>
      </c>
      <c r="AF82">
        <v>135911415174.8228</v>
      </c>
      <c r="AG82">
        <v>137263735114.42661</v>
      </c>
    </row>
    <row r="83" spans="1:33">
      <c r="A83" t="s">
        <v>1225</v>
      </c>
      <c r="B83" t="s">
        <v>1203</v>
      </c>
      <c r="C83">
        <v>1070183429.789773</v>
      </c>
      <c r="D83">
        <v>1151286588.6515739</v>
      </c>
      <c r="E83">
        <v>1171404677.181294</v>
      </c>
      <c r="F83">
        <v>1139302376.8347571</v>
      </c>
      <c r="G83">
        <v>1115738405.074043</v>
      </c>
      <c r="H83">
        <v>1113348715.4254279</v>
      </c>
      <c r="I83">
        <v>1116097478.5430911</v>
      </c>
      <c r="J83">
        <v>1123350115.638638</v>
      </c>
      <c r="K83">
        <v>1121805093.3096061</v>
      </c>
      <c r="L83">
        <v>1127779137.7146921</v>
      </c>
      <c r="M83">
        <v>1131573670.8605781</v>
      </c>
      <c r="N83">
        <v>1135740486.6346581</v>
      </c>
      <c r="O83">
        <v>1135952911.4797111</v>
      </c>
      <c r="P83">
        <v>1139172531.6989281</v>
      </c>
      <c r="Q83">
        <v>1144030806.5181351</v>
      </c>
      <c r="R83">
        <v>1149323815.432251</v>
      </c>
      <c r="S83">
        <v>1155824608.7551439</v>
      </c>
      <c r="T83">
        <v>1159397821.091655</v>
      </c>
      <c r="U83">
        <v>1164604655.9675281</v>
      </c>
      <c r="V83">
        <v>1175280262.4465699</v>
      </c>
      <c r="W83">
        <v>1174840046.999907</v>
      </c>
      <c r="X83">
        <v>1183473355.7300689</v>
      </c>
      <c r="Y83">
        <v>1195166157.32163</v>
      </c>
      <c r="Z83">
        <v>1206667740.609354</v>
      </c>
      <c r="AA83">
        <v>1222423661.582783</v>
      </c>
      <c r="AB83">
        <v>1236751915.0696671</v>
      </c>
      <c r="AC83">
        <v>1247602385.655508</v>
      </c>
      <c r="AD83">
        <v>1259621103.0309119</v>
      </c>
      <c r="AE83">
        <v>1275775185.801476</v>
      </c>
      <c r="AF83">
        <v>1291153163.078506</v>
      </c>
      <c r="AG83">
        <v>1307130674.435987</v>
      </c>
    </row>
    <row r="84" spans="1:33">
      <c r="A84" t="s">
        <v>1225</v>
      </c>
      <c r="B84" t="s">
        <v>1204</v>
      </c>
      <c r="C84">
        <v>291969130663.72711</v>
      </c>
      <c r="D84">
        <v>293639799630.78833</v>
      </c>
      <c r="E84">
        <v>311876875322.23962</v>
      </c>
      <c r="F84">
        <v>308477306944.93433</v>
      </c>
      <c r="G84">
        <v>306478266669.30389</v>
      </c>
      <c r="H84">
        <v>313125015752.22998</v>
      </c>
      <c r="I84">
        <v>316316796250.39911</v>
      </c>
      <c r="J84">
        <v>313946307150.97021</v>
      </c>
      <c r="K84">
        <v>305359858913.84912</v>
      </c>
      <c r="L84">
        <v>299526983499.08313</v>
      </c>
      <c r="M84">
        <v>294730940528.7016</v>
      </c>
      <c r="N84">
        <v>297034504583.90881</v>
      </c>
      <c r="O84">
        <v>302541856114.36737</v>
      </c>
      <c r="P84">
        <v>302609827438.52661</v>
      </c>
      <c r="Q84">
        <v>298098780176.64423</v>
      </c>
      <c r="R84">
        <v>299261851357.01428</v>
      </c>
      <c r="S84">
        <v>302016265897.53229</v>
      </c>
      <c r="T84">
        <v>299397025893.95441</v>
      </c>
      <c r="U84">
        <v>299460036596.92999</v>
      </c>
      <c r="V84">
        <v>301093492283.99548</v>
      </c>
      <c r="W84">
        <v>300375037498.15942</v>
      </c>
      <c r="X84">
        <v>304990617792.78918</v>
      </c>
      <c r="Y84">
        <v>309325719246.24731</v>
      </c>
      <c r="Z84">
        <v>315320620747.57782</v>
      </c>
      <c r="AA84">
        <v>326161613069.06653</v>
      </c>
      <c r="AB84">
        <v>336069497962.38672</v>
      </c>
      <c r="AC84">
        <v>343356655146.35883</v>
      </c>
      <c r="AD84">
        <v>348551165363.33368</v>
      </c>
      <c r="AE84">
        <v>353793341938.41302</v>
      </c>
      <c r="AF84">
        <v>358515583671.62073</v>
      </c>
      <c r="AG84">
        <v>364912223606.29022</v>
      </c>
    </row>
    <row r="85" spans="1:33">
      <c r="A85" t="s">
        <v>1225</v>
      </c>
      <c r="B85" t="s">
        <v>1205</v>
      </c>
      <c r="C85">
        <v>14169791916.95134</v>
      </c>
      <c r="D85">
        <v>14904788357.523649</v>
      </c>
      <c r="E85">
        <v>15124766193.176399</v>
      </c>
      <c r="F85">
        <v>14980861958.76343</v>
      </c>
      <c r="G85">
        <v>15026522809.431391</v>
      </c>
      <c r="H85">
        <v>15128298893.77636</v>
      </c>
      <c r="I85">
        <v>15232110221.642839</v>
      </c>
      <c r="J85">
        <v>15204627479.967581</v>
      </c>
      <c r="K85">
        <v>14987774368.992479</v>
      </c>
      <c r="L85">
        <v>14847843263.731951</v>
      </c>
      <c r="M85">
        <v>14677244422.94816</v>
      </c>
      <c r="N85">
        <v>14550702345.68327</v>
      </c>
      <c r="O85">
        <v>14378698769.62154</v>
      </c>
      <c r="P85">
        <v>14259718155.189369</v>
      </c>
      <c r="Q85">
        <v>14155132600.288521</v>
      </c>
      <c r="R85">
        <v>14043458463.737631</v>
      </c>
      <c r="S85">
        <v>13960226739.49741</v>
      </c>
      <c r="T85">
        <v>13806229737.09742</v>
      </c>
      <c r="U85">
        <v>13676678837.405531</v>
      </c>
      <c r="V85">
        <v>13602631207.5072</v>
      </c>
      <c r="W85">
        <v>13404127740.85577</v>
      </c>
      <c r="X85">
        <v>13240909555.393681</v>
      </c>
      <c r="Y85">
        <v>13117742551.66785</v>
      </c>
      <c r="Z85">
        <v>12987751223.423479</v>
      </c>
      <c r="AA85">
        <v>12925525623.09193</v>
      </c>
      <c r="AB85">
        <v>12831153374.518789</v>
      </c>
      <c r="AC85">
        <v>12696901479.54034</v>
      </c>
      <c r="AD85">
        <v>12624249312.739889</v>
      </c>
      <c r="AE85">
        <v>12592835166.72242</v>
      </c>
      <c r="AF85">
        <v>12548671773.132919</v>
      </c>
      <c r="AG85">
        <v>12522528861.475229</v>
      </c>
    </row>
    <row r="86" spans="1:33">
      <c r="A86" t="s">
        <v>1225</v>
      </c>
      <c r="B86" t="s">
        <v>1206</v>
      </c>
      <c r="C86">
        <v>20784716851.985039</v>
      </c>
      <c r="D86">
        <v>22450218440.660641</v>
      </c>
      <c r="E86">
        <v>16212949044.07699</v>
      </c>
      <c r="F86">
        <v>12114815215.83625</v>
      </c>
      <c r="G86">
        <v>28268378912.375019</v>
      </c>
      <c r="H86">
        <v>35363976006.87571</v>
      </c>
      <c r="I86">
        <v>17788219452.81741</v>
      </c>
      <c r="J86">
        <v>25926126447.682331</v>
      </c>
      <c r="K86">
        <v>29873550956.515091</v>
      </c>
      <c r="L86">
        <v>2698747197.8657651</v>
      </c>
      <c r="M86">
        <v>215747466.01854959</v>
      </c>
      <c r="N86">
        <v>133196786.90400781</v>
      </c>
      <c r="O86">
        <v>86311988.464431792</v>
      </c>
      <c r="P86">
        <v>143158839.15746149</v>
      </c>
      <c r="Q86">
        <v>146613671.44921231</v>
      </c>
      <c r="R86">
        <v>46921947.173895933</v>
      </c>
      <c r="S86">
        <v>329961249.68508762</v>
      </c>
      <c r="T86">
        <v>242367629.88661921</v>
      </c>
      <c r="U86">
        <v>103722361.94902579</v>
      </c>
      <c r="V86">
        <v>105917233.0017599</v>
      </c>
      <c r="W86">
        <v>292020009.03302783</v>
      </c>
      <c r="X86">
        <v>373564576.5930723</v>
      </c>
      <c r="Y86">
        <v>271498429.04914218</v>
      </c>
      <c r="Z86">
        <v>265161474.11973891</v>
      </c>
      <c r="AA86">
        <v>67186581.745402351</v>
      </c>
      <c r="AB86">
        <v>93723160.961252183</v>
      </c>
      <c r="AC86">
        <v>13317821.253684791</v>
      </c>
      <c r="AD86">
        <v>0</v>
      </c>
      <c r="AE86">
        <v>0</v>
      </c>
      <c r="AF86">
        <v>0</v>
      </c>
      <c r="AG86">
        <v>19753839.474607769</v>
      </c>
    </row>
    <row r="87" spans="1:33">
      <c r="A87" t="s">
        <v>1225</v>
      </c>
      <c r="B87" t="s">
        <v>1207</v>
      </c>
      <c r="C87">
        <v>1009297634405.6851</v>
      </c>
      <c r="D87">
        <v>871857194144.23926</v>
      </c>
      <c r="E87">
        <v>900301935927.6228</v>
      </c>
      <c r="F87">
        <v>853953904286.34863</v>
      </c>
      <c r="G87">
        <v>815583918043.67017</v>
      </c>
      <c r="H87">
        <v>805243342667.78235</v>
      </c>
      <c r="I87">
        <v>799061299220.78918</v>
      </c>
      <c r="J87">
        <v>821856411957.15649</v>
      </c>
      <c r="K87">
        <v>837916513959.20923</v>
      </c>
      <c r="L87">
        <v>863718083381.34729</v>
      </c>
      <c r="M87">
        <v>882187351320.62549</v>
      </c>
      <c r="N87">
        <v>899247327210.59082</v>
      </c>
      <c r="O87">
        <v>905664323259.06689</v>
      </c>
      <c r="P87">
        <v>922557946121.51355</v>
      </c>
      <c r="Q87">
        <v>937348137920.37366</v>
      </c>
      <c r="R87">
        <v>948717040824.12427</v>
      </c>
      <c r="S87">
        <v>956843574599.9458</v>
      </c>
      <c r="T87">
        <v>968075592609.65393</v>
      </c>
      <c r="U87">
        <v>971182842813.75122</v>
      </c>
      <c r="V87">
        <v>976333890990.64807</v>
      </c>
      <c r="W87">
        <v>947252382022.11548</v>
      </c>
      <c r="X87">
        <v>943480085198.87744</v>
      </c>
      <c r="Y87">
        <v>946749582635.1488</v>
      </c>
      <c r="Z87">
        <v>948842510104.15588</v>
      </c>
      <c r="AA87">
        <v>949876214106.12219</v>
      </c>
      <c r="AB87">
        <v>956849128695.81128</v>
      </c>
      <c r="AC87">
        <v>957283027918.13928</v>
      </c>
      <c r="AD87">
        <v>962788697942.86121</v>
      </c>
      <c r="AE87">
        <v>972569167002.91675</v>
      </c>
      <c r="AF87">
        <v>989920131744.4718</v>
      </c>
      <c r="AG87">
        <v>1003606294986.828</v>
      </c>
    </row>
    <row r="88" spans="1:33">
      <c r="A88" t="s">
        <v>1225</v>
      </c>
      <c r="B88" t="s">
        <v>1208</v>
      </c>
      <c r="C88">
        <v>11362689067.768841</v>
      </c>
      <c r="D88">
        <v>22174243234.042461</v>
      </c>
      <c r="E88">
        <v>17512387289.831299</v>
      </c>
      <c r="F88">
        <v>11915967133.15954</v>
      </c>
      <c r="G88">
        <v>9394870559.0755939</v>
      </c>
      <c r="H88">
        <v>8568940228.3485832</v>
      </c>
      <c r="I88">
        <v>8087066111.2802458</v>
      </c>
      <c r="J88">
        <v>8137967259.0340862</v>
      </c>
      <c r="K88">
        <v>8118863747.4629927</v>
      </c>
      <c r="L88">
        <v>8227212142.0735455</v>
      </c>
      <c r="M88">
        <v>8204546072.8825827</v>
      </c>
      <c r="N88">
        <v>8194280599.289443</v>
      </c>
      <c r="O88">
        <v>8220135278.1785488</v>
      </c>
      <c r="P88">
        <v>8364869207.6674109</v>
      </c>
      <c r="Q88">
        <v>8468171315.8073864</v>
      </c>
      <c r="R88">
        <v>8528497559.5668354</v>
      </c>
      <c r="S88">
        <v>8610058415.9566708</v>
      </c>
      <c r="T88">
        <v>8704651156.3713226</v>
      </c>
      <c r="U88">
        <v>8729174902.3347244</v>
      </c>
      <c r="V88">
        <v>8857624002.9743061</v>
      </c>
      <c r="W88">
        <v>8620524936.8195553</v>
      </c>
      <c r="X88">
        <v>8641763570.3953323</v>
      </c>
      <c r="Y88">
        <v>8698913267.2928257</v>
      </c>
      <c r="Z88">
        <v>8746645910.0754967</v>
      </c>
      <c r="AA88">
        <v>8843333563.0408878</v>
      </c>
      <c r="AB88">
        <v>8966129214.4552593</v>
      </c>
      <c r="AC88">
        <v>9022760209.3968105</v>
      </c>
      <c r="AD88">
        <v>9131144792.5159187</v>
      </c>
      <c r="AE88">
        <v>9299875724.1214485</v>
      </c>
      <c r="AF88">
        <v>9483057933.4761982</v>
      </c>
      <c r="AG88">
        <v>9650767544.9514294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39480705000.000008</v>
      </c>
      <c r="D90">
        <v>39116513700.000008</v>
      </c>
      <c r="E90">
        <v>40381911900</v>
      </c>
      <c r="F90">
        <v>40954399200.000008</v>
      </c>
      <c r="G90">
        <v>40816551600</v>
      </c>
      <c r="H90">
        <v>40765556700</v>
      </c>
      <c r="I90">
        <v>40523442300</v>
      </c>
      <c r="J90">
        <v>40286169000</v>
      </c>
      <c r="K90">
        <v>39964686300</v>
      </c>
      <c r="L90">
        <v>39762924300</v>
      </c>
      <c r="M90">
        <v>39651232500.000008</v>
      </c>
      <c r="N90">
        <v>39658043700</v>
      </c>
      <c r="O90">
        <v>39338550900.000008</v>
      </c>
      <c r="P90">
        <v>38922453900</v>
      </c>
      <c r="Q90">
        <v>37696418100</v>
      </c>
      <c r="R90">
        <v>37828078200</v>
      </c>
      <c r="S90">
        <v>37704308400.000008</v>
      </c>
      <c r="T90">
        <v>37389330000.000008</v>
      </c>
      <c r="U90">
        <v>37081895400</v>
      </c>
      <c r="V90">
        <v>36738999000</v>
      </c>
      <c r="W90">
        <v>36390231900.000008</v>
      </c>
      <c r="X90">
        <v>36092172600.000008</v>
      </c>
      <c r="Y90">
        <v>35717210100</v>
      </c>
      <c r="Z90">
        <v>35407488600</v>
      </c>
      <c r="AA90">
        <v>35197559100.000008</v>
      </c>
      <c r="AB90">
        <v>34995034800.000008</v>
      </c>
      <c r="AC90">
        <v>34761949200</v>
      </c>
      <c r="AD90">
        <v>34531398000.000008</v>
      </c>
      <c r="AE90">
        <v>34375779900</v>
      </c>
      <c r="AF90">
        <v>34269384600</v>
      </c>
      <c r="AG90">
        <v>34236645300</v>
      </c>
    </row>
    <row r="91" spans="1:33">
      <c r="A91" t="s">
        <v>1225</v>
      </c>
      <c r="B91" t="s">
        <v>1211</v>
      </c>
      <c r="C91">
        <v>13044564496.22175</v>
      </c>
      <c r="D91">
        <v>10954568871.542669</v>
      </c>
      <c r="E91">
        <v>11263936179.230301</v>
      </c>
      <c r="F91">
        <v>11006997393.408991</v>
      </c>
      <c r="G91">
        <v>11002814319.894939</v>
      </c>
      <c r="H91">
        <v>11261931372.86511</v>
      </c>
      <c r="I91">
        <v>11352317784.297939</v>
      </c>
      <c r="J91">
        <v>11177722833.958611</v>
      </c>
      <c r="K91">
        <v>10794681394.18856</v>
      </c>
      <c r="L91">
        <v>10515959936.878611</v>
      </c>
      <c r="M91">
        <v>10229379371.754379</v>
      </c>
      <c r="N91">
        <v>10173575036.174959</v>
      </c>
      <c r="O91">
        <v>10125432997.13604</v>
      </c>
      <c r="P91">
        <v>10050911575.84104</v>
      </c>
      <c r="Q91">
        <v>9954454036.9795113</v>
      </c>
      <c r="R91">
        <v>9820038608.5514812</v>
      </c>
      <c r="S91">
        <v>9670351959.5912819</v>
      </c>
      <c r="T91">
        <v>9494846340.1376495</v>
      </c>
      <c r="U91">
        <v>9395696823.3448353</v>
      </c>
      <c r="V91">
        <v>9333814688.7681274</v>
      </c>
      <c r="W91">
        <v>9101147069.5243759</v>
      </c>
      <c r="X91">
        <v>8977489545.4686089</v>
      </c>
      <c r="Y91">
        <v>8970224207.2599888</v>
      </c>
      <c r="Z91">
        <v>8961871403.369091</v>
      </c>
      <c r="AA91">
        <v>8911944719.728878</v>
      </c>
      <c r="AB91">
        <v>8819810357.3220692</v>
      </c>
      <c r="AC91">
        <v>8680291178.912775</v>
      </c>
      <c r="AD91">
        <v>8552273784.7749758</v>
      </c>
      <c r="AE91">
        <v>8474950304.666729</v>
      </c>
      <c r="AF91">
        <v>8385010888.3302927</v>
      </c>
      <c r="AG91">
        <v>8387836297.6336432</v>
      </c>
    </row>
    <row r="92" spans="1:33">
      <c r="A92" t="s">
        <v>1225</v>
      </c>
      <c r="B92" t="s">
        <v>1212</v>
      </c>
      <c r="C92">
        <v>13159945209.25388</v>
      </c>
      <c r="D92">
        <v>11993265502.36377</v>
      </c>
      <c r="E92">
        <v>12326339453.899731</v>
      </c>
      <c r="F92">
        <v>12175138613.92663</v>
      </c>
      <c r="G92">
        <v>12143952776.588539</v>
      </c>
      <c r="H92">
        <v>12314899334.12664</v>
      </c>
      <c r="I92">
        <v>12487935572.985531</v>
      </c>
      <c r="J92">
        <v>12351592721.38645</v>
      </c>
      <c r="K92">
        <v>11979647155.45122</v>
      </c>
      <c r="L92">
        <v>11725804002.467569</v>
      </c>
      <c r="M92">
        <v>11417434334.342541</v>
      </c>
      <c r="N92">
        <v>11368486205.777809</v>
      </c>
      <c r="O92">
        <v>11341497440.24501</v>
      </c>
      <c r="P92">
        <v>11313074232.44965</v>
      </c>
      <c r="Q92">
        <v>11262780207.441031</v>
      </c>
      <c r="R92">
        <v>11148520683.020029</v>
      </c>
      <c r="S92">
        <v>11050447334.25322</v>
      </c>
      <c r="T92">
        <v>10915751434.88154</v>
      </c>
      <c r="U92">
        <v>10816296771.34337</v>
      </c>
      <c r="V92">
        <v>10804183703.348339</v>
      </c>
      <c r="W92">
        <v>10640019755.520901</v>
      </c>
      <c r="X92">
        <v>10523794513.92528</v>
      </c>
      <c r="Y92">
        <v>10477821524.868099</v>
      </c>
      <c r="Z92">
        <v>10434593456.18992</v>
      </c>
      <c r="AA92">
        <v>10439339512.071011</v>
      </c>
      <c r="AB92">
        <v>10363101562.189989</v>
      </c>
      <c r="AC92">
        <v>10224244009.340481</v>
      </c>
      <c r="AD92">
        <v>10113030461.081989</v>
      </c>
      <c r="AE92">
        <v>10022111614.464291</v>
      </c>
      <c r="AF92">
        <v>9926411293.6380253</v>
      </c>
      <c r="AG92">
        <v>9881553981.8961811</v>
      </c>
    </row>
    <row r="93" spans="1:33">
      <c r="A93" t="s">
        <v>1225</v>
      </c>
      <c r="B93" t="s">
        <v>1213</v>
      </c>
      <c r="C93">
        <v>11689680104.104601</v>
      </c>
      <c r="D93">
        <v>13471614733.232981</v>
      </c>
      <c r="E93">
        <v>13321799349.00486</v>
      </c>
      <c r="F93">
        <v>12443301758.79188</v>
      </c>
      <c r="G93">
        <v>12051078745.272579</v>
      </c>
      <c r="H93">
        <v>12059667874.72777</v>
      </c>
      <c r="I93">
        <v>12117462828.336439</v>
      </c>
      <c r="J93">
        <v>12130233350.910601</v>
      </c>
      <c r="K93">
        <v>11928263724.304079</v>
      </c>
      <c r="L93">
        <v>11853719372.617741</v>
      </c>
      <c r="M93">
        <v>11737367046.142229</v>
      </c>
      <c r="N93">
        <v>11742715893.75024</v>
      </c>
      <c r="O93">
        <v>11713398490.713869</v>
      </c>
      <c r="P93">
        <v>11730153845.19199</v>
      </c>
      <c r="Q93">
        <v>11781599275.916321</v>
      </c>
      <c r="R93">
        <v>11771616348.75481</v>
      </c>
      <c r="S93">
        <v>11760352795.495609</v>
      </c>
      <c r="T93">
        <v>11706084030.95591</v>
      </c>
      <c r="U93">
        <v>11647860216.514521</v>
      </c>
      <c r="V93">
        <v>11664913391.01536</v>
      </c>
      <c r="W93">
        <v>11508855699.111071</v>
      </c>
      <c r="X93">
        <v>11493738354.7579</v>
      </c>
      <c r="Y93">
        <v>11557573098.427299</v>
      </c>
      <c r="Z93">
        <v>11649444619.035379</v>
      </c>
      <c r="AA93">
        <v>11758226360.5334</v>
      </c>
      <c r="AB93">
        <v>11812375997.064011</v>
      </c>
      <c r="AC93">
        <v>11806407683.808741</v>
      </c>
      <c r="AD93">
        <v>11822275534.61916</v>
      </c>
      <c r="AE93">
        <v>11914153011.627701</v>
      </c>
      <c r="AF93">
        <v>12002331563.954081</v>
      </c>
      <c r="AG93">
        <v>12110607011.413481</v>
      </c>
    </row>
    <row r="94" spans="1:33">
      <c r="A94" t="s">
        <v>1225</v>
      </c>
      <c r="B94" t="s">
        <v>1214</v>
      </c>
      <c r="C94">
        <v>9760625944.5906887</v>
      </c>
      <c r="D94">
        <v>18874985870.689709</v>
      </c>
      <c r="E94">
        <v>14618049565.19743</v>
      </c>
      <c r="F94">
        <v>9869625237.2388</v>
      </c>
      <c r="G94">
        <v>7688706484.9354868</v>
      </c>
      <c r="H94">
        <v>6920980304.0263681</v>
      </c>
      <c r="I94">
        <v>6464126169.5953894</v>
      </c>
      <c r="J94">
        <v>6474371403.4298067</v>
      </c>
      <c r="K94">
        <v>6371635863.4999685</v>
      </c>
      <c r="L94">
        <v>6423828249.8466845</v>
      </c>
      <c r="M94">
        <v>6432174367.165452</v>
      </c>
      <c r="N94">
        <v>6398290130.3862581</v>
      </c>
      <c r="O94">
        <v>6392592780.8393145</v>
      </c>
      <c r="P94">
        <v>6496444468.195014</v>
      </c>
      <c r="Q94">
        <v>6560881158.3926163</v>
      </c>
      <c r="R94">
        <v>6580138866.2179594</v>
      </c>
      <c r="S94">
        <v>6632131345.5630255</v>
      </c>
      <c r="T94">
        <v>6696068268.2565088</v>
      </c>
      <c r="U94">
        <v>6688371848.6930914</v>
      </c>
      <c r="V94">
        <v>6764752982.2391109</v>
      </c>
      <c r="W94">
        <v>6525830797.4371481</v>
      </c>
      <c r="X94">
        <v>6512037214.323493</v>
      </c>
      <c r="Y94">
        <v>6538891388.2114286</v>
      </c>
      <c r="Z94">
        <v>6584470184.5869799</v>
      </c>
      <c r="AA94">
        <v>6638611664.1997538</v>
      </c>
      <c r="AB94">
        <v>6721323186.1312666</v>
      </c>
      <c r="AC94">
        <v>6750076476.5348501</v>
      </c>
      <c r="AD94">
        <v>6822609400.2991629</v>
      </c>
      <c r="AE94">
        <v>6938288918.5856514</v>
      </c>
      <c r="AF94">
        <v>7053535305.0352411</v>
      </c>
      <c r="AG94">
        <v>7165866381.0441418</v>
      </c>
    </row>
    <row r="95" spans="1:33">
      <c r="A95" t="s">
        <v>1225</v>
      </c>
      <c r="B95" t="s">
        <v>1215</v>
      </c>
      <c r="C95">
        <v>2309096969.2533808</v>
      </c>
      <c r="D95">
        <v>2704380567.3698759</v>
      </c>
      <c r="E95">
        <v>2637756742.9386029</v>
      </c>
      <c r="F95">
        <v>2433727071.9794779</v>
      </c>
      <c r="G95">
        <v>2316424972.1955791</v>
      </c>
      <c r="H95">
        <v>2301386736.4422278</v>
      </c>
      <c r="I95">
        <v>2302545008.772397</v>
      </c>
      <c r="J95">
        <v>2319745352.8753939</v>
      </c>
      <c r="K95">
        <v>2311398070.282649</v>
      </c>
      <c r="L95">
        <v>2318502140.574347</v>
      </c>
      <c r="M95">
        <v>2326447888.7593012</v>
      </c>
      <c r="N95">
        <v>2345119238.721611</v>
      </c>
      <c r="O95">
        <v>2353234866.8483229</v>
      </c>
      <c r="P95">
        <v>2364578213.8684368</v>
      </c>
      <c r="Q95">
        <v>2379886713.165494</v>
      </c>
      <c r="R95">
        <v>2395774348.627634</v>
      </c>
      <c r="S95">
        <v>2413472749.832603</v>
      </c>
      <c r="T95">
        <v>2431147985.59097</v>
      </c>
      <c r="U95">
        <v>2450969886.067915</v>
      </c>
      <c r="V95">
        <v>2479057990.0744929</v>
      </c>
      <c r="W95">
        <v>2477447991.5355592</v>
      </c>
      <c r="X95">
        <v>2496891523.0513158</v>
      </c>
      <c r="Y95">
        <v>2529091493.8299909</v>
      </c>
      <c r="Z95">
        <v>2565264338.7011442</v>
      </c>
      <c r="AA95">
        <v>2599159247.9896321</v>
      </c>
      <c r="AB95">
        <v>2626652772.200057</v>
      </c>
      <c r="AC95">
        <v>2649092368.1431818</v>
      </c>
      <c r="AD95">
        <v>2671589877.702816</v>
      </c>
      <c r="AE95">
        <v>2705936513.200069</v>
      </c>
      <c r="AF95">
        <v>2743105472.275166</v>
      </c>
      <c r="AG95">
        <v>2789142936.4915838</v>
      </c>
    </row>
    <row r="96" spans="1:33">
      <c r="A96" t="s">
        <v>1225</v>
      </c>
      <c r="B96" t="s">
        <v>1216</v>
      </c>
      <c r="C96">
        <v>19317083830.68491</v>
      </c>
      <c r="D96">
        <v>23782636275.495579</v>
      </c>
      <c r="E96">
        <v>22817042742.496731</v>
      </c>
      <c r="F96">
        <v>20758701140.23428</v>
      </c>
      <c r="G96">
        <v>19886256018.06284</v>
      </c>
      <c r="H96">
        <v>20026254099.070549</v>
      </c>
      <c r="I96">
        <v>20111145453.51897</v>
      </c>
      <c r="J96">
        <v>20356116270.46059</v>
      </c>
      <c r="K96">
        <v>20468953525.48106</v>
      </c>
      <c r="L96">
        <v>20686164380.568081</v>
      </c>
      <c r="M96">
        <v>20884251094.23357</v>
      </c>
      <c r="N96">
        <v>21130034532.236671</v>
      </c>
      <c r="O96">
        <v>21181746155.54755</v>
      </c>
      <c r="P96">
        <v>21313507840.033779</v>
      </c>
      <c r="Q96">
        <v>21532343937.243771</v>
      </c>
      <c r="R96">
        <v>21738866759.38652</v>
      </c>
      <c r="S96">
        <v>21918270075.257038</v>
      </c>
      <c r="T96">
        <v>22095889756.76379</v>
      </c>
      <c r="U96">
        <v>22295842744.22303</v>
      </c>
      <c r="V96">
        <v>22492352422.099689</v>
      </c>
      <c r="W96">
        <v>22479095680.206841</v>
      </c>
      <c r="X96">
        <v>22703730310.75386</v>
      </c>
      <c r="Y96">
        <v>23033792194.099689</v>
      </c>
      <c r="Z96">
        <v>23389458527.501431</v>
      </c>
      <c r="AA96">
        <v>23631158200.339619</v>
      </c>
      <c r="AB96">
        <v>23830773743.459759</v>
      </c>
      <c r="AC96">
        <v>24039638016.11866</v>
      </c>
      <c r="AD96">
        <v>24246401869.93219</v>
      </c>
      <c r="AE96">
        <v>24550583838.455509</v>
      </c>
      <c r="AF96">
        <v>24867127288.380199</v>
      </c>
      <c r="AG96">
        <v>25168444423.33083</v>
      </c>
    </row>
    <row r="97" spans="1:33">
      <c r="A97" t="s">
        <v>1225</v>
      </c>
      <c r="B97" t="s">
        <v>1217</v>
      </c>
      <c r="C97">
        <v>4063625624.0234962</v>
      </c>
      <c r="D97">
        <v>5613203254.0892944</v>
      </c>
      <c r="E97">
        <v>4973263475.8481846</v>
      </c>
      <c r="F97">
        <v>4174867076.259903</v>
      </c>
      <c r="G97">
        <v>3790792347.4061608</v>
      </c>
      <c r="H97">
        <v>3695901261.4414921</v>
      </c>
      <c r="I97">
        <v>3694450170.8481679</v>
      </c>
      <c r="J97">
        <v>3734328682.4092321</v>
      </c>
      <c r="K97">
        <v>3687872599.6185751</v>
      </c>
      <c r="L97">
        <v>3642671657.2316308</v>
      </c>
      <c r="M97">
        <v>3559096253.3876529</v>
      </c>
      <c r="N97">
        <v>3527495313.349822</v>
      </c>
      <c r="O97">
        <v>3515314625.8876119</v>
      </c>
      <c r="P97">
        <v>3535273300.1554031</v>
      </c>
      <c r="Q97">
        <v>3558566658.280601</v>
      </c>
      <c r="R97">
        <v>3566063959.6794429</v>
      </c>
      <c r="S97">
        <v>3577919828.809329</v>
      </c>
      <c r="T97">
        <v>3574959392.1609039</v>
      </c>
      <c r="U97">
        <v>3557330936.3641448</v>
      </c>
      <c r="V97">
        <v>3581406329.930758</v>
      </c>
      <c r="W97">
        <v>3499433833.9441261</v>
      </c>
      <c r="X97">
        <v>3482043695.9455409</v>
      </c>
      <c r="Y97">
        <v>3481288140.25948</v>
      </c>
      <c r="Z97">
        <v>3476804235.0197668</v>
      </c>
      <c r="AA97">
        <v>3498542348.8472552</v>
      </c>
      <c r="AB97">
        <v>3503986586.5477548</v>
      </c>
      <c r="AC97">
        <v>3477701016.067709</v>
      </c>
      <c r="AD97">
        <v>3467744628.05512</v>
      </c>
      <c r="AE97">
        <v>3471444732.5363941</v>
      </c>
      <c r="AF97">
        <v>3471788969.355978</v>
      </c>
      <c r="AG97">
        <v>3467576922.9378872</v>
      </c>
    </row>
    <row r="98" spans="1:33">
      <c r="A98" t="s">
        <v>1225</v>
      </c>
      <c r="B98" t="s">
        <v>1218</v>
      </c>
      <c r="C98">
        <v>3223677208.863328</v>
      </c>
      <c r="D98">
        <v>4452958287.2864828</v>
      </c>
      <c r="E98">
        <v>3945293588.5590611</v>
      </c>
      <c r="F98">
        <v>3311925135.0835352</v>
      </c>
      <c r="G98">
        <v>3007238369.0127311</v>
      </c>
      <c r="H98">
        <v>2931961200.4320002</v>
      </c>
      <c r="I98">
        <v>2930810049.192565</v>
      </c>
      <c r="J98">
        <v>2962445701.8675551</v>
      </c>
      <c r="K98">
        <v>2925592057.0780449</v>
      </c>
      <c r="L98">
        <v>2889734116.0978279</v>
      </c>
      <c r="M98">
        <v>2823433686.5010128</v>
      </c>
      <c r="N98">
        <v>2798364637.42908</v>
      </c>
      <c r="O98">
        <v>2788701689.0688572</v>
      </c>
      <c r="P98">
        <v>2804534920.106636</v>
      </c>
      <c r="Q98">
        <v>2823013558.311439</v>
      </c>
      <c r="R98">
        <v>2828961173.048521</v>
      </c>
      <c r="S98">
        <v>2838366442.7858038</v>
      </c>
      <c r="T98">
        <v>2836017926.20608</v>
      </c>
      <c r="U98">
        <v>2822033259.2024312</v>
      </c>
      <c r="V98">
        <v>2841132286.7005048</v>
      </c>
      <c r="W98">
        <v>2776103445.0908051</v>
      </c>
      <c r="X98">
        <v>2762307835.7724638</v>
      </c>
      <c r="Y98">
        <v>2761708452.88867</v>
      </c>
      <c r="Z98">
        <v>2758151367.5502701</v>
      </c>
      <c r="AA98">
        <v>2775396229.3050199</v>
      </c>
      <c r="AB98">
        <v>2779715147.0938501</v>
      </c>
      <c r="AC98">
        <v>2758862784.617949</v>
      </c>
      <c r="AD98">
        <v>2750964374.6539421</v>
      </c>
      <c r="AE98">
        <v>2753899670.271771</v>
      </c>
      <c r="AF98">
        <v>2754172753.594995</v>
      </c>
      <c r="AG98">
        <v>2750831334.060576</v>
      </c>
    </row>
    <row r="99" spans="1:33">
      <c r="A99" t="s">
        <v>1225</v>
      </c>
      <c r="B99" t="s">
        <v>1219</v>
      </c>
      <c r="C99">
        <v>82299750511.295486</v>
      </c>
      <c r="D99">
        <v>88536783859.228607</v>
      </c>
      <c r="E99">
        <v>90083914585.299896</v>
      </c>
      <c r="F99">
        <v>87615168353.751846</v>
      </c>
      <c r="G99">
        <v>85803040691.353836</v>
      </c>
      <c r="H99">
        <v>85619267651.699295</v>
      </c>
      <c r="I99">
        <v>85830654328.507309</v>
      </c>
      <c r="J99">
        <v>86388400044.706406</v>
      </c>
      <c r="K99">
        <v>86269584009.366837</v>
      </c>
      <c r="L99">
        <v>86729002787.864014</v>
      </c>
      <c r="M99">
        <v>87020811764.269699</v>
      </c>
      <c r="N99">
        <v>87341250194.811218</v>
      </c>
      <c r="O99">
        <v>87357586190.364487</v>
      </c>
      <c r="P99">
        <v>87605182941.91835</v>
      </c>
      <c r="Q99">
        <v>87978796281.843216</v>
      </c>
      <c r="R99">
        <v>88385841748.031525</v>
      </c>
      <c r="S99">
        <v>88885768820.070679</v>
      </c>
      <c r="T99">
        <v>89160557679.281921</v>
      </c>
      <c r="U99">
        <v>89560976148.966202</v>
      </c>
      <c r="V99">
        <v>90381956669.991959</v>
      </c>
      <c r="W99">
        <v>90348103014.232483</v>
      </c>
      <c r="X99">
        <v>91012025791.208145</v>
      </c>
      <c r="Y99">
        <v>91911231130.196213</v>
      </c>
      <c r="Z99">
        <v>92795731309.058533</v>
      </c>
      <c r="AA99">
        <v>94007400569.760544</v>
      </c>
      <c r="AB99">
        <v>95109278672.531006</v>
      </c>
      <c r="AC99">
        <v>95943706675.513885</v>
      </c>
      <c r="AD99">
        <v>96867975743.720123</v>
      </c>
      <c r="AE99">
        <v>98110264630.605072</v>
      </c>
      <c r="AF99">
        <v>99292869087.03595</v>
      </c>
      <c r="AG99">
        <v>100521579195.8912</v>
      </c>
    </row>
    <row r="100" spans="1:33">
      <c r="A100" t="s">
        <v>1225</v>
      </c>
      <c r="B100" t="s">
        <v>1220</v>
      </c>
      <c r="C100">
        <v>316848688931.75153</v>
      </c>
      <c r="D100">
        <v>435704321418.47443</v>
      </c>
      <c r="E100">
        <v>428180712005.76031</v>
      </c>
      <c r="F100">
        <v>433489863320.48181</v>
      </c>
      <c r="G100">
        <v>484686086691.78308</v>
      </c>
      <c r="H100">
        <v>560858103110.69324</v>
      </c>
      <c r="I100">
        <v>605839718598.53076</v>
      </c>
      <c r="J100">
        <v>605839718598.53076</v>
      </c>
      <c r="K100">
        <v>621191174795.50842</v>
      </c>
      <c r="L100">
        <v>646914610347.00122</v>
      </c>
      <c r="M100">
        <v>674297836304.37</v>
      </c>
      <c r="N100">
        <v>687989448402.84766</v>
      </c>
      <c r="O100">
        <v>689649292501.34778</v>
      </c>
      <c r="P100">
        <v>687989448402.84766</v>
      </c>
      <c r="Q100">
        <v>687989448402.84766</v>
      </c>
      <c r="R100">
        <v>687989448402.84766</v>
      </c>
      <c r="S100">
        <v>689649292501.34778</v>
      </c>
      <c r="T100">
        <v>687989448402.84766</v>
      </c>
      <c r="U100">
        <v>687989448402.84766</v>
      </c>
      <c r="V100">
        <v>687989448402.84766</v>
      </c>
      <c r="W100">
        <v>689649292501.34778</v>
      </c>
      <c r="X100">
        <v>687989448402.84766</v>
      </c>
      <c r="Y100">
        <v>687989448402.84766</v>
      </c>
      <c r="Z100">
        <v>687989448402.84766</v>
      </c>
      <c r="AA100">
        <v>689649292501.34778</v>
      </c>
      <c r="AB100">
        <v>687989448402.84766</v>
      </c>
      <c r="AC100">
        <v>687989448402.84766</v>
      </c>
      <c r="AD100">
        <v>687989448402.84766</v>
      </c>
      <c r="AE100">
        <v>689649292501.34778</v>
      </c>
      <c r="AF100">
        <v>687989448402.84766</v>
      </c>
      <c r="AG100">
        <v>687989448402.84766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4570448945590.3574</v>
      </c>
      <c r="D102">
        <v>4409748821208.6543</v>
      </c>
      <c r="E102">
        <v>4511954833242.1807</v>
      </c>
      <c r="F102">
        <v>4670294463305.2119</v>
      </c>
      <c r="G102">
        <v>4818619198265.5088</v>
      </c>
      <c r="H102">
        <v>4974254233550.8047</v>
      </c>
      <c r="I102">
        <v>5109677901023.5469</v>
      </c>
      <c r="J102">
        <v>5217624626204.5615</v>
      </c>
      <c r="K102">
        <v>5291176505563.2314</v>
      </c>
      <c r="L102">
        <v>5363370505910.6963</v>
      </c>
      <c r="M102">
        <v>5443836179093.7217</v>
      </c>
      <c r="N102">
        <v>5542055258694.4121</v>
      </c>
      <c r="O102">
        <v>5622749363050.6201</v>
      </c>
      <c r="P102">
        <v>5695367267940.4863</v>
      </c>
      <c r="Q102">
        <v>5773474844133.4941</v>
      </c>
      <c r="R102">
        <v>5858713401925.5215</v>
      </c>
      <c r="S102">
        <v>5922393038166.4424</v>
      </c>
      <c r="T102">
        <v>5979471480580.7529</v>
      </c>
      <c r="U102">
        <v>6055313289727.1348</v>
      </c>
      <c r="V102">
        <v>6130502668430.6572</v>
      </c>
      <c r="W102">
        <v>6218960634577.1348</v>
      </c>
      <c r="X102">
        <v>6317423046679.5674</v>
      </c>
      <c r="Y102">
        <v>6415448110253.6797</v>
      </c>
      <c r="Z102">
        <v>6531296292230.9678</v>
      </c>
      <c r="AA102">
        <v>6656693398573.0859</v>
      </c>
      <c r="AB102">
        <v>6779377712585.0791</v>
      </c>
      <c r="AC102">
        <v>6897397990910.3691</v>
      </c>
      <c r="AD102">
        <v>7009651462368.0752</v>
      </c>
      <c r="AE102">
        <v>7132537035399.5996</v>
      </c>
      <c r="AF102">
        <v>7265982586117.3496</v>
      </c>
      <c r="AG102">
        <v>7406736972530.7412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>
      <c r="A129" t="s">
        <v>1227</v>
      </c>
      <c r="B129" t="s">
        <v>1199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>
      <c r="A130" t="s">
        <v>1227</v>
      </c>
      <c r="B130" t="s">
        <v>1200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>
      <c r="A131" t="s">
        <v>1227</v>
      </c>
      <c r="B131" t="s">
        <v>1201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>
      <c r="A135" t="s">
        <v>1227</v>
      </c>
      <c r="B135" t="s">
        <v>1205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>
      <c r="A136" t="s">
        <v>1227</v>
      </c>
      <c r="B136" t="s">
        <v>1206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>
      <c r="A137" t="s">
        <v>1227</v>
      </c>
      <c r="B137" t="s">
        <v>1207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40483080000.000008</v>
      </c>
      <c r="D140">
        <v>35303469300</v>
      </c>
      <c r="E140">
        <v>45184748400</v>
      </c>
      <c r="F140">
        <v>54681452100.000008</v>
      </c>
      <c r="G140">
        <v>58416266700.000008</v>
      </c>
      <c r="H140">
        <v>62185602600.000008</v>
      </c>
      <c r="I140">
        <v>65659651200</v>
      </c>
      <c r="J140">
        <v>68916543300.000015</v>
      </c>
      <c r="K140">
        <v>69722264700</v>
      </c>
      <c r="L140">
        <v>70665358500.000015</v>
      </c>
      <c r="M140">
        <v>71717946300</v>
      </c>
      <c r="N140">
        <v>72945516600.000015</v>
      </c>
      <c r="O140">
        <v>71648685900.000015</v>
      </c>
      <c r="P140">
        <v>70337995200.000015</v>
      </c>
      <c r="Q140">
        <v>67084310700.000008</v>
      </c>
      <c r="R140">
        <v>68734462500.000015</v>
      </c>
      <c r="S140">
        <v>70076615400</v>
      </c>
      <c r="T140">
        <v>71044528500.000015</v>
      </c>
      <c r="U140">
        <v>71940102300</v>
      </c>
      <c r="V140">
        <v>72667613700.000015</v>
      </c>
      <c r="W140">
        <v>73822914000</v>
      </c>
      <c r="X140">
        <v>75048118200.000015</v>
      </c>
      <c r="Y140">
        <v>76038435000.000015</v>
      </c>
      <c r="Z140">
        <v>77127662700.000015</v>
      </c>
      <c r="AA140">
        <v>78247134900</v>
      </c>
      <c r="AB140">
        <v>79324888500.000015</v>
      </c>
      <c r="AC140">
        <v>80356914000.000015</v>
      </c>
      <c r="AD140">
        <v>81348527700</v>
      </c>
      <c r="AE140">
        <v>82416717900</v>
      </c>
      <c r="AF140">
        <v>83538932400</v>
      </c>
      <c r="AG140">
        <v>84728754000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>
      <c r="A148" t="s">
        <v>1227</v>
      </c>
      <c r="B148" t="s">
        <v>1218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>
      <c r="A153" t="s">
        <v>1228</v>
      </c>
      <c r="B153" t="s">
        <v>1198</v>
      </c>
      <c r="C153">
        <v>263783546018.24121</v>
      </c>
      <c r="D153">
        <v>221272699656.19449</v>
      </c>
      <c r="E153">
        <v>394530438523.72827</v>
      </c>
      <c r="F153">
        <v>399446315195.35211</v>
      </c>
      <c r="G153">
        <v>404562787631.79572</v>
      </c>
      <c r="H153">
        <v>410192014001.70721</v>
      </c>
      <c r="I153">
        <v>415369111466.6178</v>
      </c>
      <c r="J153">
        <v>420332232430.37482</v>
      </c>
      <c r="K153">
        <v>425149099887.42627</v>
      </c>
      <c r="L153">
        <v>430088473132.05261</v>
      </c>
      <c r="M153">
        <v>435218009284.3078</v>
      </c>
      <c r="N153">
        <v>440763089349.85199</v>
      </c>
      <c r="O153">
        <v>449072617190.54828</v>
      </c>
      <c r="P153">
        <v>454574162515.78619</v>
      </c>
      <c r="Q153">
        <v>461295281673.44873</v>
      </c>
      <c r="R153">
        <v>468150558152.17047</v>
      </c>
      <c r="S153">
        <v>474809924182.36407</v>
      </c>
      <c r="T153">
        <v>482336839516.35858</v>
      </c>
      <c r="U153">
        <v>489911373803.10309</v>
      </c>
      <c r="V153">
        <v>497481103376.21667</v>
      </c>
      <c r="W153">
        <v>504759993381.52417</v>
      </c>
      <c r="X153">
        <v>511692952239.6767</v>
      </c>
      <c r="Y153">
        <v>518837684923.92499</v>
      </c>
      <c r="Z153">
        <v>526012670423.73688</v>
      </c>
      <c r="AA153">
        <v>533345902687.159</v>
      </c>
      <c r="AB153">
        <v>540855414829.61981</v>
      </c>
      <c r="AC153">
        <v>548426371313.32642</v>
      </c>
      <c r="AD153">
        <v>556100417106.89954</v>
      </c>
      <c r="AE153">
        <v>564018716920.08801</v>
      </c>
      <c r="AF153">
        <v>572103374281.67993</v>
      </c>
      <c r="AG153">
        <v>580378569211.51819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6576254194.0401764</v>
      </c>
      <c r="D157">
        <v>8051730594.3145418</v>
      </c>
      <c r="E157">
        <v>9105793837.1936245</v>
      </c>
      <c r="F157">
        <v>6818975946.7200747</v>
      </c>
      <c r="G157">
        <v>5619798521.4670715</v>
      </c>
      <c r="H157">
        <v>5169972573.1827478</v>
      </c>
      <c r="I157">
        <v>4884041408.309845</v>
      </c>
      <c r="J157">
        <v>4876726414.2569246</v>
      </c>
      <c r="K157">
        <v>4806021296.2950983</v>
      </c>
      <c r="L157">
        <v>4823440556.0743313</v>
      </c>
      <c r="M157">
        <v>4850151445.7056007</v>
      </c>
      <c r="N157">
        <v>4773266297.2710552</v>
      </c>
      <c r="O157">
        <v>4738597295.6864643</v>
      </c>
      <c r="P157">
        <v>4758412572.701107</v>
      </c>
      <c r="Q157">
        <v>4768476790.8578568</v>
      </c>
      <c r="R157">
        <v>4750414576.6592016</v>
      </c>
      <c r="S157">
        <v>4756578103.6236248</v>
      </c>
      <c r="T157">
        <v>4757996480.8374386</v>
      </c>
      <c r="U157">
        <v>4734336328.8273859</v>
      </c>
      <c r="V157">
        <v>4752635742.080349</v>
      </c>
      <c r="W157">
        <v>4625578675.421958</v>
      </c>
      <c r="X157">
        <v>4589648192.3747759</v>
      </c>
      <c r="Y157">
        <v>4573841502.475275</v>
      </c>
      <c r="Z157">
        <v>4556238373.2135334</v>
      </c>
      <c r="AA157">
        <v>4557406321.2964096</v>
      </c>
      <c r="AB157">
        <v>4584818695.9248343</v>
      </c>
      <c r="AC157">
        <v>4573870264.7292833</v>
      </c>
      <c r="AD157">
        <v>4586085207.1284037</v>
      </c>
      <c r="AE157">
        <v>4624212128.3172531</v>
      </c>
      <c r="AF157">
        <v>4668130086.6243525</v>
      </c>
      <c r="AG157">
        <v>4706696084.3868494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21022534612.951099</v>
      </c>
      <c r="D159">
        <v>16598761844.75083</v>
      </c>
      <c r="E159">
        <v>21227804464.066978</v>
      </c>
      <c r="F159">
        <v>20429561980.48521</v>
      </c>
      <c r="G159">
        <v>19676935422.742168</v>
      </c>
      <c r="H159">
        <v>19512458086.33886</v>
      </c>
      <c r="I159">
        <v>19218207951.946041</v>
      </c>
      <c r="J159">
        <v>18936012195.173809</v>
      </c>
      <c r="K159">
        <v>18353397319.92128</v>
      </c>
      <c r="L159">
        <v>17954412390.192329</v>
      </c>
      <c r="M159">
        <v>17672601570.81963</v>
      </c>
      <c r="N159">
        <v>17689026132.152802</v>
      </c>
      <c r="O159">
        <v>17879459551.36507</v>
      </c>
      <c r="P159">
        <v>17771098411.455582</v>
      </c>
      <c r="Q159">
        <v>17449796658.51413</v>
      </c>
      <c r="R159">
        <v>17441250124.183529</v>
      </c>
      <c r="S159">
        <v>17485347945.062092</v>
      </c>
      <c r="T159">
        <v>17323012947.57983</v>
      </c>
      <c r="U159">
        <v>17288819507.179489</v>
      </c>
      <c r="V159">
        <v>17294816643.67487</v>
      </c>
      <c r="W159">
        <v>17227966501.126289</v>
      </c>
      <c r="X159">
        <v>17431360721.95837</v>
      </c>
      <c r="Y159">
        <v>17636496115.507568</v>
      </c>
      <c r="Z159">
        <v>17927006191.57267</v>
      </c>
      <c r="AA159">
        <v>18411199562.604721</v>
      </c>
      <c r="AB159">
        <v>18965026369.91238</v>
      </c>
      <c r="AC159">
        <v>19313400307.69241</v>
      </c>
      <c r="AD159">
        <v>19521856614.40073</v>
      </c>
      <c r="AE159">
        <v>19735533816.63884</v>
      </c>
      <c r="AF159">
        <v>19971679229.999828</v>
      </c>
      <c r="AG159">
        <v>20248937623.553719</v>
      </c>
    </row>
    <row r="160" spans="1:33">
      <c r="A160" t="s">
        <v>1228</v>
      </c>
      <c r="B160" t="s">
        <v>1205</v>
      </c>
      <c r="C160">
        <v>1320735312.0763929</v>
      </c>
      <c r="D160">
        <v>1012575548.448758</v>
      </c>
      <c r="E160">
        <v>1130950178.0316019</v>
      </c>
      <c r="F160">
        <v>1121490022.5480461</v>
      </c>
      <c r="G160">
        <v>1102558866.40627</v>
      </c>
      <c r="H160">
        <v>1081252617.0129249</v>
      </c>
      <c r="I160">
        <v>1063240137.5417041</v>
      </c>
      <c r="J160">
        <v>1053100351.112494</v>
      </c>
      <c r="K160">
        <v>1030464212.175891</v>
      </c>
      <c r="L160">
        <v>1014420131.906312</v>
      </c>
      <c r="M160">
        <v>998517490.78965044</v>
      </c>
      <c r="N160">
        <v>982960991.49770403</v>
      </c>
      <c r="O160">
        <v>965739306.01244962</v>
      </c>
      <c r="P160">
        <v>952528075.74174309</v>
      </c>
      <c r="Q160">
        <v>942818933.12317681</v>
      </c>
      <c r="R160">
        <v>932721171.74579263</v>
      </c>
      <c r="S160">
        <v>923213568.62307847</v>
      </c>
      <c r="T160">
        <v>912811690.47280514</v>
      </c>
      <c r="U160">
        <v>902344289.39226604</v>
      </c>
      <c r="V160">
        <v>893343246.30284846</v>
      </c>
      <c r="W160">
        <v>879562192.47996807</v>
      </c>
      <c r="X160">
        <v>865892753.57967806</v>
      </c>
      <c r="Y160">
        <v>856657183.58813679</v>
      </c>
      <c r="Z160">
        <v>846621781.96507442</v>
      </c>
      <c r="AA160">
        <v>838496938.61210883</v>
      </c>
      <c r="AB160">
        <v>834772072.99706447</v>
      </c>
      <c r="AC160">
        <v>824237341.45714867</v>
      </c>
      <c r="AD160">
        <v>816247610.90521395</v>
      </c>
      <c r="AE160">
        <v>811496520.63752317</v>
      </c>
      <c r="AF160">
        <v>808273244.350721</v>
      </c>
      <c r="AG160">
        <v>803915743.54690301</v>
      </c>
    </row>
    <row r="161" spans="1:33">
      <c r="A161" t="s">
        <v>1228</v>
      </c>
      <c r="B161" t="s">
        <v>1206</v>
      </c>
      <c r="C161">
        <v>404231187474.80829</v>
      </c>
      <c r="D161">
        <v>436598222468.31158</v>
      </c>
      <c r="E161">
        <v>430015623855.86713</v>
      </c>
      <c r="F161">
        <v>434551851019.13849</v>
      </c>
      <c r="G161">
        <v>430883059398.42609</v>
      </c>
      <c r="H161">
        <v>438259760212.3689</v>
      </c>
      <c r="I161">
        <v>441374756007.62048</v>
      </c>
      <c r="J161">
        <v>443542423946.45978</v>
      </c>
      <c r="K161">
        <v>446249301487.04999</v>
      </c>
      <c r="L161">
        <v>449573881764.11029</v>
      </c>
      <c r="M161">
        <v>447880853889.87958</v>
      </c>
      <c r="N161">
        <v>449558743050.21399</v>
      </c>
      <c r="O161">
        <v>451577565727.38702</v>
      </c>
      <c r="P161">
        <v>450565888907.46802</v>
      </c>
      <c r="Q161">
        <v>453969735383.06909</v>
      </c>
      <c r="R161">
        <v>454695876463.75732</v>
      </c>
      <c r="S161">
        <v>460207094012.29541</v>
      </c>
      <c r="T161">
        <v>465454912845.10809</v>
      </c>
      <c r="U161">
        <v>465013312659.22418</v>
      </c>
      <c r="V161">
        <v>465824024266.68262</v>
      </c>
      <c r="W161">
        <v>466287356236.13708</v>
      </c>
      <c r="X161">
        <v>466037844305.4256</v>
      </c>
      <c r="Y161">
        <v>464164404698.54852</v>
      </c>
      <c r="Z161">
        <v>458046055955.69348</v>
      </c>
      <c r="AA161">
        <v>456279323899.09167</v>
      </c>
      <c r="AB161">
        <v>458753154078.61731</v>
      </c>
      <c r="AC161">
        <v>454202083003.69537</v>
      </c>
      <c r="AD161">
        <v>455380469135.80408</v>
      </c>
      <c r="AE161">
        <v>458467581828.5658</v>
      </c>
      <c r="AF161">
        <v>457407616280.0791</v>
      </c>
      <c r="AG161">
        <v>460645194892.50348</v>
      </c>
    </row>
    <row r="162" spans="1:33">
      <c r="A162" t="s">
        <v>1228</v>
      </c>
      <c r="B162" t="s">
        <v>1207</v>
      </c>
      <c r="C162">
        <v>992677305750.76208</v>
      </c>
      <c r="D162">
        <v>1084402120771.015</v>
      </c>
      <c r="E162">
        <v>1173698417795.646</v>
      </c>
      <c r="F162">
        <v>1181679662717.4199</v>
      </c>
      <c r="G162">
        <v>1209464944123.2891</v>
      </c>
      <c r="H162">
        <v>1231652276330.0249</v>
      </c>
      <c r="I162">
        <v>1244167527975.238</v>
      </c>
      <c r="J162">
        <v>1252036330989.8811</v>
      </c>
      <c r="K162">
        <v>1262657589195.9629</v>
      </c>
      <c r="L162">
        <v>1274731608468.4551</v>
      </c>
      <c r="M162">
        <v>1290769348797.5061</v>
      </c>
      <c r="N162">
        <v>1305284221834.179</v>
      </c>
      <c r="O162">
        <v>1314153901785.647</v>
      </c>
      <c r="P162">
        <v>1325026195928.3269</v>
      </c>
      <c r="Q162">
        <v>1338151442689.0271</v>
      </c>
      <c r="R162">
        <v>1350551990431.168</v>
      </c>
      <c r="S162">
        <v>1356521048131.2219</v>
      </c>
      <c r="T162">
        <v>1365285692098.093</v>
      </c>
      <c r="U162">
        <v>1372814639378.5139</v>
      </c>
      <c r="V162">
        <v>1374630241041.0459</v>
      </c>
      <c r="W162">
        <v>1371622433675.833</v>
      </c>
      <c r="X162">
        <v>1372735385952.594</v>
      </c>
      <c r="Y162">
        <v>1380624696753.8069</v>
      </c>
      <c r="Z162">
        <v>1386080836719.647</v>
      </c>
      <c r="AA162">
        <v>1386373639342.5491</v>
      </c>
      <c r="AB162">
        <v>1390049181317.217</v>
      </c>
      <c r="AC162">
        <v>1392393485077.4509</v>
      </c>
      <c r="AD162">
        <v>1395575090906.45</v>
      </c>
      <c r="AE162">
        <v>1398868301630.835</v>
      </c>
      <c r="AF162">
        <v>1409506889708.967</v>
      </c>
      <c r="AG162">
        <v>1418002578230.04</v>
      </c>
    </row>
    <row r="163" spans="1:33">
      <c r="A163" t="s">
        <v>1228</v>
      </c>
      <c r="B163" t="s">
        <v>1208</v>
      </c>
      <c r="C163">
        <v>1431008202.798521</v>
      </c>
      <c r="D163">
        <v>1344434197.698014</v>
      </c>
      <c r="E163">
        <v>2382910347.0031438</v>
      </c>
      <c r="F163">
        <v>2111290309.3523581</v>
      </c>
      <c r="G163">
        <v>1958923274.1505251</v>
      </c>
      <c r="H163">
        <v>1884733668.8199129</v>
      </c>
      <c r="I163">
        <v>1827615871.760982</v>
      </c>
      <c r="J163">
        <v>1804567225.7257359</v>
      </c>
      <c r="K163">
        <v>1760687830.370261</v>
      </c>
      <c r="L163">
        <v>1734453235.8641939</v>
      </c>
      <c r="M163">
        <v>1702088169.469754</v>
      </c>
      <c r="N163">
        <v>1676861211.0220561</v>
      </c>
      <c r="O163">
        <v>1653544097.192184</v>
      </c>
      <c r="P163">
        <v>1643637439.6086011</v>
      </c>
      <c r="Q163">
        <v>1636993155.634455</v>
      </c>
      <c r="R163">
        <v>1627470975.28668</v>
      </c>
      <c r="S163">
        <v>1617520422.238867</v>
      </c>
      <c r="T163">
        <v>1609226922.965765</v>
      </c>
      <c r="U163">
        <v>1597805871.86622</v>
      </c>
      <c r="V163">
        <v>1594634816.4993341</v>
      </c>
      <c r="W163">
        <v>1571096265.7293701</v>
      </c>
      <c r="X163">
        <v>1561083788.723088</v>
      </c>
      <c r="Y163">
        <v>1561534893.002816</v>
      </c>
      <c r="Z163">
        <v>1558800440.735512</v>
      </c>
      <c r="AA163">
        <v>1559216663.7981291</v>
      </c>
      <c r="AB163">
        <v>1566363394.068202</v>
      </c>
      <c r="AC163">
        <v>1558566462.234211</v>
      </c>
      <c r="AD163">
        <v>1553775585.852452</v>
      </c>
      <c r="AE163">
        <v>1556395204.449939</v>
      </c>
      <c r="AF163">
        <v>1561151199.6145849</v>
      </c>
      <c r="AG163">
        <v>1564756114.614537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18674528400</v>
      </c>
      <c r="D165">
        <v>13731379200</v>
      </c>
      <c r="E165">
        <v>14840525700</v>
      </c>
      <c r="F165">
        <v>14759751600</v>
      </c>
      <c r="G165">
        <v>14352703200</v>
      </c>
      <c r="H165">
        <v>14004846900</v>
      </c>
      <c r="I165">
        <v>13733418600</v>
      </c>
      <c r="J165">
        <v>13537359000</v>
      </c>
      <c r="K165">
        <v>13232894400</v>
      </c>
      <c r="L165">
        <v>13031082900</v>
      </c>
      <c r="M165">
        <v>12816985500</v>
      </c>
      <c r="N165">
        <v>12726677700</v>
      </c>
      <c r="O165">
        <v>12627370800</v>
      </c>
      <c r="P165">
        <v>12525796800</v>
      </c>
      <c r="Q165">
        <v>12449378700</v>
      </c>
      <c r="R165">
        <v>12405303900</v>
      </c>
      <c r="S165">
        <v>12312392400</v>
      </c>
      <c r="T165">
        <v>12163565700</v>
      </c>
      <c r="U165">
        <v>12044815200</v>
      </c>
      <c r="V165">
        <v>11926668600</v>
      </c>
      <c r="W165">
        <v>11788048800</v>
      </c>
      <c r="X165">
        <v>11651448600</v>
      </c>
      <c r="Y165">
        <v>11525679000</v>
      </c>
      <c r="Z165">
        <v>11404740600</v>
      </c>
      <c r="AA165">
        <v>11369684700</v>
      </c>
      <c r="AB165">
        <v>11371239000</v>
      </c>
      <c r="AC165">
        <v>11257032600</v>
      </c>
      <c r="AD165">
        <v>11143935000</v>
      </c>
      <c r="AE165">
        <v>11059933500</v>
      </c>
      <c r="AF165">
        <v>11017858500</v>
      </c>
      <c r="AG165">
        <v>11001117600</v>
      </c>
    </row>
    <row r="166" spans="1:33">
      <c r="A166" t="s">
        <v>1228</v>
      </c>
      <c r="B166" t="s">
        <v>1211</v>
      </c>
      <c r="C166">
        <v>243601630.78523889</v>
      </c>
      <c r="D166">
        <v>148944053.27152789</v>
      </c>
      <c r="E166">
        <v>157885749.1551412</v>
      </c>
      <c r="F166">
        <v>154957531.5220435</v>
      </c>
      <c r="G166">
        <v>152003302.62860289</v>
      </c>
      <c r="H166">
        <v>151701246.8678714</v>
      </c>
      <c r="I166">
        <v>149569949.22352809</v>
      </c>
      <c r="J166">
        <v>145884153.63294449</v>
      </c>
      <c r="K166">
        <v>139436612.4754574</v>
      </c>
      <c r="L166">
        <v>134630706.9863593</v>
      </c>
      <c r="M166">
        <v>130110275.0795241</v>
      </c>
      <c r="N166">
        <v>128318099.2419008</v>
      </c>
      <c r="O166">
        <v>126875774.8558891</v>
      </c>
      <c r="P166">
        <v>125025723.964003</v>
      </c>
      <c r="Q166">
        <v>123086909.6461969</v>
      </c>
      <c r="R166">
        <v>120631121.5290764</v>
      </c>
      <c r="S166">
        <v>117787765.6328472</v>
      </c>
      <c r="T166">
        <v>115228907.8966181</v>
      </c>
      <c r="U166">
        <v>113281639.9192006</v>
      </c>
      <c r="V166">
        <v>111568798.4256231</v>
      </c>
      <c r="W166">
        <v>108447772.32523391</v>
      </c>
      <c r="X166">
        <v>106287537.15375911</v>
      </c>
      <c r="Y166">
        <v>105718215.6930047</v>
      </c>
      <c r="Z166">
        <v>105121257.26813599</v>
      </c>
      <c r="AA166">
        <v>103756641.52239861</v>
      </c>
      <c r="AB166">
        <v>102685302.737027</v>
      </c>
      <c r="AC166">
        <v>100569936.9896436</v>
      </c>
      <c r="AD166">
        <v>98413603.507220358</v>
      </c>
      <c r="AE166">
        <v>96834394.863654315</v>
      </c>
      <c r="AF166">
        <v>95444092.998328313</v>
      </c>
      <c r="AG166">
        <v>94795762.334282473</v>
      </c>
    </row>
    <row r="167" spans="1:33">
      <c r="A167" t="s">
        <v>1228</v>
      </c>
      <c r="B167" t="s">
        <v>1212</v>
      </c>
      <c r="C167">
        <v>1366527678.1781161</v>
      </c>
      <c r="D167">
        <v>911461490.11295331</v>
      </c>
      <c r="E167">
        <v>963982205.89143014</v>
      </c>
      <c r="F167">
        <v>953851595.54851496</v>
      </c>
      <c r="G167">
        <v>933288303.50299644</v>
      </c>
      <c r="H167">
        <v>923399350.2478317</v>
      </c>
      <c r="I167">
        <v>915882088.69673336</v>
      </c>
      <c r="J167">
        <v>898244573.5350523</v>
      </c>
      <c r="K167">
        <v>865883237.24113989</v>
      </c>
      <c r="L167">
        <v>840826849.48551583</v>
      </c>
      <c r="M167">
        <v>816284846.10238957</v>
      </c>
      <c r="N167">
        <v>807174373.89419281</v>
      </c>
      <c r="O167">
        <v>801894166.52684271</v>
      </c>
      <c r="P167">
        <v>795322819.86208272</v>
      </c>
      <c r="Q167">
        <v>788169770.06466556</v>
      </c>
      <c r="R167">
        <v>777980471.57186794</v>
      </c>
      <c r="S167">
        <v>766432715.02150142</v>
      </c>
      <c r="T167">
        <v>754983347.42829013</v>
      </c>
      <c r="U167">
        <v>744901068.50292504</v>
      </c>
      <c r="V167">
        <v>737435590.61348772</v>
      </c>
      <c r="W167">
        <v>725345831.73773754</v>
      </c>
      <c r="X167">
        <v>714752620.68398547</v>
      </c>
      <c r="Y167">
        <v>709760675.69988084</v>
      </c>
      <c r="Z167">
        <v>704558143.82502198</v>
      </c>
      <c r="AA167">
        <v>699918327.74021101</v>
      </c>
      <c r="AB167">
        <v>695670341.36196685</v>
      </c>
      <c r="AC167">
        <v>683867118.74740684</v>
      </c>
      <c r="AD167">
        <v>672671491.09633374</v>
      </c>
      <c r="AE167">
        <v>662872296.18804777</v>
      </c>
      <c r="AF167">
        <v>654982192.27299166</v>
      </c>
      <c r="AG167">
        <v>648561018.22704768</v>
      </c>
    </row>
    <row r="168" spans="1:33">
      <c r="A168" t="s">
        <v>1228</v>
      </c>
      <c r="B168" t="s">
        <v>1213</v>
      </c>
      <c r="C168">
        <v>4196369074.5820169</v>
      </c>
      <c r="D168">
        <v>3470286805.3728991</v>
      </c>
      <c r="E168">
        <v>5905843283.2791405</v>
      </c>
      <c r="F168">
        <v>5624993092.3745375</v>
      </c>
      <c r="G168">
        <v>5476237345.321413</v>
      </c>
      <c r="H168">
        <v>5423026607.2547665</v>
      </c>
      <c r="I168">
        <v>5398579230.555419</v>
      </c>
      <c r="J168">
        <v>5378035631.2178345</v>
      </c>
      <c r="K168">
        <v>5271969466.1710043</v>
      </c>
      <c r="L168">
        <v>5211794746.9243565</v>
      </c>
      <c r="M168">
        <v>5145089154.4560442</v>
      </c>
      <c r="N168">
        <v>5129539649.8337879</v>
      </c>
      <c r="O168">
        <v>5104311982.121026</v>
      </c>
      <c r="P168">
        <v>5090800291.0829134</v>
      </c>
      <c r="Q168">
        <v>5098498117.3826742</v>
      </c>
      <c r="R168">
        <v>5086170796.632782</v>
      </c>
      <c r="S168">
        <v>5062899662.1902657</v>
      </c>
      <c r="T168">
        <v>5037586069.5742416</v>
      </c>
      <c r="U168">
        <v>5012410653.4918413</v>
      </c>
      <c r="V168">
        <v>4995386491.7460175</v>
      </c>
      <c r="W168">
        <v>4943375218.8830271</v>
      </c>
      <c r="X168">
        <v>4928650709.4468288</v>
      </c>
      <c r="Y168">
        <v>4953774454.472537</v>
      </c>
      <c r="Z168">
        <v>4984330046.7612791</v>
      </c>
      <c r="AA168">
        <v>5017682262.4217625</v>
      </c>
      <c r="AB168">
        <v>5055282535.6307316</v>
      </c>
      <c r="AC168">
        <v>5046341701.1020107</v>
      </c>
      <c r="AD168">
        <v>5038817466.3297873</v>
      </c>
      <c r="AE168">
        <v>5063077898.3071699</v>
      </c>
      <c r="AF168">
        <v>5096593835.7427912</v>
      </c>
      <c r="AG168">
        <v>5126360428.4130564</v>
      </c>
    </row>
    <row r="169" spans="1:33">
      <c r="A169" t="s">
        <v>1228</v>
      </c>
      <c r="B169" t="s">
        <v>1214</v>
      </c>
      <c r="C169">
        <v>2332160382.8701611</v>
      </c>
      <c r="D169">
        <v>3159185333.9394011</v>
      </c>
      <c r="E169">
        <v>3177306427.4839129</v>
      </c>
      <c r="F169">
        <v>2179542129.8825068</v>
      </c>
      <c r="G169">
        <v>1714393468.392487</v>
      </c>
      <c r="H169">
        <v>1542014130.4194641</v>
      </c>
      <c r="I169">
        <v>1434240712.692771</v>
      </c>
      <c r="J169">
        <v>1427317026.0553341</v>
      </c>
      <c r="K169">
        <v>1397238608.7776871</v>
      </c>
      <c r="L169">
        <v>1400953757.7050929</v>
      </c>
      <c r="M169">
        <v>1398777927.47663</v>
      </c>
      <c r="N169">
        <v>1385899935.281153</v>
      </c>
      <c r="O169">
        <v>1382092232.3813419</v>
      </c>
      <c r="P169">
        <v>1400708570.8659151</v>
      </c>
      <c r="Q169">
        <v>1412458054.0996151</v>
      </c>
      <c r="R169">
        <v>1414671230.66782</v>
      </c>
      <c r="S169">
        <v>1423004335.6920531</v>
      </c>
      <c r="T169">
        <v>1434860986.6832731</v>
      </c>
      <c r="U169">
        <v>1432097357.542345</v>
      </c>
      <c r="V169">
        <v>1446032413.5279191</v>
      </c>
      <c r="W169">
        <v>1397608824.6673059</v>
      </c>
      <c r="X169">
        <v>1393484489.7566381</v>
      </c>
      <c r="Y169">
        <v>1398604185.8091331</v>
      </c>
      <c r="Z169">
        <v>1406906439.5092311</v>
      </c>
      <c r="AA169">
        <v>1416493082.545682</v>
      </c>
      <c r="AB169">
        <v>1434658017.445544</v>
      </c>
      <c r="AC169">
        <v>1439254864.741647</v>
      </c>
      <c r="AD169">
        <v>1452399152.5770249</v>
      </c>
      <c r="AE169">
        <v>1474816698.945801</v>
      </c>
      <c r="AF169">
        <v>1497744104.039753</v>
      </c>
      <c r="AG169">
        <v>1519325417.1490819</v>
      </c>
    </row>
    <row r="170" spans="1:33">
      <c r="A170" t="s">
        <v>1228</v>
      </c>
      <c r="B170" t="s">
        <v>1215</v>
      </c>
      <c r="C170">
        <v>825794414.20618379</v>
      </c>
      <c r="D170">
        <v>759520600.86008632</v>
      </c>
      <c r="E170">
        <v>995194402.62835884</v>
      </c>
      <c r="F170">
        <v>833214787.22477686</v>
      </c>
      <c r="G170">
        <v>726411542.22453511</v>
      </c>
      <c r="H170">
        <v>679389754.58516097</v>
      </c>
      <c r="I170">
        <v>647942546.4035151</v>
      </c>
      <c r="J170">
        <v>641011019.34045291</v>
      </c>
      <c r="K170">
        <v>624681155.94681263</v>
      </c>
      <c r="L170">
        <v>618325782.20008373</v>
      </c>
      <c r="M170">
        <v>609110716.06222582</v>
      </c>
      <c r="N170">
        <v>601740770.57099342</v>
      </c>
      <c r="O170">
        <v>594381738.49986112</v>
      </c>
      <c r="P170">
        <v>592054922.06949508</v>
      </c>
      <c r="Q170">
        <v>589397316.11263824</v>
      </c>
      <c r="R170">
        <v>585028184.82417798</v>
      </c>
      <c r="S170">
        <v>582334451.68354046</v>
      </c>
      <c r="T170">
        <v>581796683.49997365</v>
      </c>
      <c r="U170">
        <v>578304012.74302268</v>
      </c>
      <c r="V170">
        <v>579757755.565359</v>
      </c>
      <c r="W170">
        <v>563117800.51093543</v>
      </c>
      <c r="X170">
        <v>559171658.33257234</v>
      </c>
      <c r="Y170">
        <v>559922426.37051189</v>
      </c>
      <c r="Z170">
        <v>562258274.5968231</v>
      </c>
      <c r="AA170">
        <v>564352145.95677102</v>
      </c>
      <c r="AB170">
        <v>567908415.61016893</v>
      </c>
      <c r="AC170">
        <v>566611976.56721067</v>
      </c>
      <c r="AD170">
        <v>566733905.81247008</v>
      </c>
      <c r="AE170">
        <v>570501293.69608569</v>
      </c>
      <c r="AF170">
        <v>575388624.2768985</v>
      </c>
      <c r="AG170">
        <v>581196821.71928418</v>
      </c>
    </row>
    <row r="171" spans="1:33">
      <c r="A171" t="s">
        <v>1228</v>
      </c>
      <c r="B171" t="s">
        <v>1216</v>
      </c>
      <c r="C171">
        <v>2375626257.682271</v>
      </c>
      <c r="D171">
        <v>2275147280.6466422</v>
      </c>
      <c r="E171">
        <v>3169468641.4947848</v>
      </c>
      <c r="F171">
        <v>2575567279.2044201</v>
      </c>
      <c r="G171">
        <v>2265816337.171268</v>
      </c>
      <c r="H171">
        <v>2165815284.8715901</v>
      </c>
      <c r="I171">
        <v>2102335200.3158281</v>
      </c>
      <c r="J171">
        <v>2091493289.732831</v>
      </c>
      <c r="K171">
        <v>2049298979.4773059</v>
      </c>
      <c r="L171">
        <v>2035533807.3422439</v>
      </c>
      <c r="M171">
        <v>2007352357.743645</v>
      </c>
      <c r="N171">
        <v>1993011930.694663</v>
      </c>
      <c r="O171">
        <v>1971273067.6349199</v>
      </c>
      <c r="P171">
        <v>1967236885.8409901</v>
      </c>
      <c r="Q171">
        <v>1969865471.888725</v>
      </c>
      <c r="R171">
        <v>1964186759.436264</v>
      </c>
      <c r="S171">
        <v>1960251264.033334</v>
      </c>
      <c r="T171">
        <v>1957410565.3218901</v>
      </c>
      <c r="U171">
        <v>1948252802.439038</v>
      </c>
      <c r="V171">
        <v>1949990649.5477159</v>
      </c>
      <c r="W171">
        <v>1907555363.1963961</v>
      </c>
      <c r="X171">
        <v>1902344506.840786</v>
      </c>
      <c r="Y171">
        <v>1911222361.5566559</v>
      </c>
      <c r="Z171">
        <v>1923855147.414259</v>
      </c>
      <c r="AA171">
        <v>1933594206.394491</v>
      </c>
      <c r="AB171">
        <v>1944407253.545403</v>
      </c>
      <c r="AC171">
        <v>1942115631.2862179</v>
      </c>
      <c r="AD171">
        <v>1944412623.4862559</v>
      </c>
      <c r="AE171">
        <v>1957093067.568933</v>
      </c>
      <c r="AF171">
        <v>1973327741.2539489</v>
      </c>
      <c r="AG171">
        <v>1987646017.296911</v>
      </c>
    </row>
    <row r="172" spans="1:33">
      <c r="A172" t="s">
        <v>1228</v>
      </c>
      <c r="B172" t="s">
        <v>1217</v>
      </c>
      <c r="C172">
        <v>320500919.39093292</v>
      </c>
      <c r="D172">
        <v>292845197.69057429</v>
      </c>
      <c r="E172">
        <v>799289192.53446388</v>
      </c>
      <c r="F172">
        <v>727728483.39435589</v>
      </c>
      <c r="G172">
        <v>681215657.08440673</v>
      </c>
      <c r="H172">
        <v>661519384.47732544</v>
      </c>
      <c r="I172">
        <v>653847114.26200831</v>
      </c>
      <c r="J172">
        <v>657246114.59467733</v>
      </c>
      <c r="K172">
        <v>648227596.60155296</v>
      </c>
      <c r="L172">
        <v>637455721.64832449</v>
      </c>
      <c r="M172">
        <v>623550344.86973238</v>
      </c>
      <c r="N172">
        <v>616999775.73615396</v>
      </c>
      <c r="O172">
        <v>614641089.0620513</v>
      </c>
      <c r="P172">
        <v>615898722.62646747</v>
      </c>
      <c r="Q172">
        <v>619546186.88949859</v>
      </c>
      <c r="R172">
        <v>620901726.25472903</v>
      </c>
      <c r="S172">
        <v>621871148.54258263</v>
      </c>
      <c r="T172">
        <v>622265524.80878079</v>
      </c>
      <c r="U172">
        <v>620547785.60046673</v>
      </c>
      <c r="V172">
        <v>623611600.52015412</v>
      </c>
      <c r="W172">
        <v>616888620.81993937</v>
      </c>
      <c r="X172">
        <v>615857426.68236291</v>
      </c>
      <c r="Y172">
        <v>617585834.00957048</v>
      </c>
      <c r="Z172">
        <v>618130768.40531635</v>
      </c>
      <c r="AA172">
        <v>621565214.42334163</v>
      </c>
      <c r="AB172">
        <v>625316434.74593544</v>
      </c>
      <c r="AC172">
        <v>622384078.58164728</v>
      </c>
      <c r="AD172">
        <v>620660144.98171782</v>
      </c>
      <c r="AE172">
        <v>620780591.48535585</v>
      </c>
      <c r="AF172">
        <v>621735388.12633908</v>
      </c>
      <c r="AG172">
        <v>620778010.4888494</v>
      </c>
    </row>
    <row r="173" spans="1:33">
      <c r="A173" t="s">
        <v>1228</v>
      </c>
      <c r="B173" t="s">
        <v>1218</v>
      </c>
      <c r="C173">
        <v>254253616.06941161</v>
      </c>
      <c r="D173">
        <v>232314311.61846671</v>
      </c>
      <c r="E173">
        <v>634076706.77913463</v>
      </c>
      <c r="F173">
        <v>577307543.36475182</v>
      </c>
      <c r="G173">
        <v>540408883.89947832</v>
      </c>
      <c r="H173">
        <v>524783816.29294538</v>
      </c>
      <c r="I173">
        <v>518697398.66452479</v>
      </c>
      <c r="J173">
        <v>521393828.13887542</v>
      </c>
      <c r="K173">
        <v>514239431.1540044</v>
      </c>
      <c r="L173">
        <v>505694094.79768252</v>
      </c>
      <c r="M173">
        <v>494662949.12894821</v>
      </c>
      <c r="N173">
        <v>489466377.79714042</v>
      </c>
      <c r="O173">
        <v>487595229.91648829</v>
      </c>
      <c r="P173">
        <v>488592911.55200678</v>
      </c>
      <c r="Q173">
        <v>491486447.64582503</v>
      </c>
      <c r="R173">
        <v>492561798.02544099</v>
      </c>
      <c r="S173">
        <v>493330841.4423942</v>
      </c>
      <c r="T173">
        <v>493643700.42564881</v>
      </c>
      <c r="U173">
        <v>492281016.64300013</v>
      </c>
      <c r="V173">
        <v>494711543.28167021</v>
      </c>
      <c r="W173">
        <v>489378198.52001017</v>
      </c>
      <c r="X173">
        <v>488560151.44904822</v>
      </c>
      <c r="Y173">
        <v>489931298.25829452</v>
      </c>
      <c r="Z173">
        <v>490363595.1169191</v>
      </c>
      <c r="AA173">
        <v>493088143.67964262</v>
      </c>
      <c r="AB173">
        <v>496063989.53214431</v>
      </c>
      <c r="AC173">
        <v>493737749.2212258</v>
      </c>
      <c r="AD173">
        <v>492370151.42313331</v>
      </c>
      <c r="AE173">
        <v>492465701.72342908</v>
      </c>
      <c r="AF173">
        <v>493223142.60391778</v>
      </c>
      <c r="AG173">
        <v>492463654.21699429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26042594460.557758</v>
      </c>
      <c r="D177">
        <v>20174959497.333351</v>
      </c>
      <c r="E177">
        <v>41151678388.644768</v>
      </c>
      <c r="F177">
        <v>41991858925.581261</v>
      </c>
      <c r="G177">
        <v>43030138892.657242</v>
      </c>
      <c r="H177">
        <v>44146537446.927391</v>
      </c>
      <c r="I177">
        <v>45078324028.629433</v>
      </c>
      <c r="J177">
        <v>45739554626.265793</v>
      </c>
      <c r="K177">
        <v>46226402838.032333</v>
      </c>
      <c r="L177">
        <v>46697813983.431633</v>
      </c>
      <c r="M177">
        <v>47244105731.871986</v>
      </c>
      <c r="N177">
        <v>47929777108.336479</v>
      </c>
      <c r="O177">
        <v>48611704809.768898</v>
      </c>
      <c r="P177">
        <v>49229804663.01683</v>
      </c>
      <c r="Q177">
        <v>49897394039.359688</v>
      </c>
      <c r="R177">
        <v>50635557123.392754</v>
      </c>
      <c r="S177">
        <v>51172848000.332199</v>
      </c>
      <c r="T177">
        <v>51651103018.356987</v>
      </c>
      <c r="U177">
        <v>52302425057.774384</v>
      </c>
      <c r="V177">
        <v>52932441317.717003</v>
      </c>
      <c r="W177">
        <v>53653296563.226799</v>
      </c>
      <c r="X177">
        <v>54459360721.835716</v>
      </c>
      <c r="Y177">
        <v>55285550241.041924</v>
      </c>
      <c r="Z177">
        <v>56264368205.204117</v>
      </c>
      <c r="AA177">
        <v>57323626531.115578</v>
      </c>
      <c r="AB177">
        <v>58354962481.72628</v>
      </c>
      <c r="AC177">
        <v>59339242901.716888</v>
      </c>
      <c r="AD177">
        <v>60268945639.263351</v>
      </c>
      <c r="AE177">
        <v>61292337555.490921</v>
      </c>
      <c r="AF177">
        <v>62404125231.690872</v>
      </c>
      <c r="AG177">
        <v>63575843669.203583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4" t="s">
        <v>1229</v>
      </c>
      <c r="B1" s="159"/>
      <c r="C1" s="159"/>
      <c r="D1" s="159"/>
      <c r="E1" s="159"/>
      <c r="F1" s="159"/>
      <c r="G1" s="159"/>
      <c r="H1" s="159"/>
    </row>
    <row r="2" spans="1:33">
      <c r="A2" s="159"/>
      <c r="B2" s="159"/>
      <c r="C2" s="159"/>
      <c r="D2" s="159"/>
      <c r="E2" s="159"/>
      <c r="F2" s="159"/>
      <c r="G2" s="159"/>
      <c r="H2" s="159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2715698193099.9995</v>
      </c>
      <c r="D10" s="118">
        <f>SUMIFS(BIFUBC!D:D,BIFUBC!$A:$A,$B10)</f>
        <v>2589287279065.9771</v>
      </c>
      <c r="E10" s="118">
        <f>SUMIFS(BIFUBC!E:E,BIFUBC!$A:$A,$B10)</f>
        <v>2589418600104.4824</v>
      </c>
      <c r="F10" s="118">
        <f>SUMIFS(BIFUBC!F:F,BIFUBC!$A:$A,$B10)</f>
        <v>2655952760336.5728</v>
      </c>
      <c r="G10" s="118">
        <f>SUMIFS(BIFUBC!G:G,BIFUBC!$A:$A,$B10)</f>
        <v>2604941255444.4756</v>
      </c>
      <c r="H10" s="118">
        <f>SUMIFS(BIFUBC!H:H,BIFUBC!$A:$A,$B10)</f>
        <v>2526200047679.5654</v>
      </c>
      <c r="I10" s="118">
        <f>SUMIFS(BIFUBC!I:I,BIFUBC!$A:$A,$B10)</f>
        <v>2469016162142.7188</v>
      </c>
      <c r="J10" s="118">
        <f>SUMIFS(BIFUBC!J:J,BIFUBC!$A:$A,$B10)</f>
        <v>2399315941386.6206</v>
      </c>
      <c r="K10" s="118">
        <f>SUMIFS(BIFUBC!K:K,BIFUBC!$A:$A,$B10)</f>
        <v>2314041055020.2407</v>
      </c>
      <c r="L10" s="118">
        <f>SUMIFS(BIFUBC!L:L,BIFUBC!$A:$A,$B10)</f>
        <v>2231590562723.0811</v>
      </c>
      <c r="M10" s="118">
        <f>SUMIFS(BIFUBC!M:M,BIFUBC!$A:$A,$B10)</f>
        <v>2170313926836.5178</v>
      </c>
      <c r="N10" s="118">
        <f>SUMIFS(BIFUBC!N:N,BIFUBC!$A:$A,$B10)</f>
        <v>2112374411884.6665</v>
      </c>
      <c r="O10" s="118">
        <f>SUMIFS(BIFUBC!O:O,BIFUBC!$A:$A,$B10)</f>
        <v>2043937696913.1748</v>
      </c>
      <c r="P10" s="118">
        <f>SUMIFS(BIFUBC!P:P,BIFUBC!$A:$A,$B10)</f>
        <v>1977051115982.1428</v>
      </c>
      <c r="Q10" s="118">
        <f>SUMIFS(BIFUBC!Q:Q,BIFUBC!$A:$A,$B10)</f>
        <v>1912688414667.969</v>
      </c>
      <c r="R10" s="118">
        <f>SUMIFS(BIFUBC!R:R,BIFUBC!$A:$A,$B10)</f>
        <v>1898843024661.8115</v>
      </c>
      <c r="S10" s="118">
        <f>SUMIFS(BIFUBC!S:S,BIFUBC!$A:$A,$B10)</f>
        <v>1880232822088.4717</v>
      </c>
      <c r="T10" s="118">
        <f>SUMIFS(BIFUBC!T:T,BIFUBC!$A:$A,$B10)</f>
        <v>1866656969651.7683</v>
      </c>
      <c r="U10" s="118">
        <f>SUMIFS(BIFUBC!U:U,BIFUBC!$A:$A,$B10)</f>
        <v>1859644050155.7153</v>
      </c>
      <c r="V10" s="118">
        <f>SUMIFS(BIFUBC!V:V,BIFUBC!$A:$A,$B10)</f>
        <v>1851045321865.6582</v>
      </c>
      <c r="W10" s="118">
        <f>SUMIFS(BIFUBC!W:W,BIFUBC!$A:$A,$B10)</f>
        <v>1837305512913.3635</v>
      </c>
      <c r="X10" s="118">
        <f>SUMIFS(BIFUBC!X:X,BIFUBC!$A:$A,$B10)</f>
        <v>1834531594784.9102</v>
      </c>
      <c r="Y10" s="118">
        <f>SUMIFS(BIFUBC!Y:Y,BIFUBC!$A:$A,$B10)</f>
        <v>1846282001993.9321</v>
      </c>
      <c r="Z10" s="118">
        <f>SUMIFS(BIFUBC!Z:Z,BIFUBC!$A:$A,$B10)</f>
        <v>1857886044753.2122</v>
      </c>
      <c r="AA10" s="118">
        <f>SUMIFS(BIFUBC!AA:AA,BIFUBC!$A:$A,$B10)</f>
        <v>1859473346427.7378</v>
      </c>
      <c r="AB10" s="118">
        <f>SUMIFS(BIFUBC!AB:AB,BIFUBC!$A:$A,$B10)</f>
        <v>1867872212212.0466</v>
      </c>
      <c r="AC10" s="118">
        <f>SUMIFS(BIFUBC!AC:AC,BIFUBC!$A:$A,$B10)</f>
        <v>1867400866477.915</v>
      </c>
      <c r="AD10" s="118">
        <f>SUMIFS(BIFUBC!AD:AD,BIFUBC!$A:$A,$B10)</f>
        <v>1864648451695.8696</v>
      </c>
      <c r="AE10" s="118">
        <f>SUMIFS(BIFUBC!AE:AE,BIFUBC!$A:$A,$B10)</f>
        <v>1867705152885.4207</v>
      </c>
      <c r="AF10" s="118">
        <f>SUMIFS(BIFUBC!AF:AF,BIFUBC!$A:$A,$B10)</f>
        <v>1868334423484.562</v>
      </c>
      <c r="AG10" s="118">
        <f>SUMIFS(BIFUBC!AG:AG,BIFUBC!$A:$A,$B10)</f>
        <v>1877975218774.5806</v>
      </c>
    </row>
    <row r="11" spans="1:33">
      <c r="B11" t="s">
        <v>1233</v>
      </c>
      <c r="C11" s="118">
        <f>SUMIFS(BIFUBC!C:C,BIFUBC!$A:$A,$B11)</f>
        <v>60369901535499.992</v>
      </c>
      <c r="D11" s="118">
        <f>SUMIFS(BIFUBC!D:D,BIFUBC!$A:$A,$B11)</f>
        <v>60472742457494.508</v>
      </c>
      <c r="E11" s="118">
        <f>SUMIFS(BIFUBC!E:E,BIFUBC!$A:$A,$B11)</f>
        <v>61482694807051.883</v>
      </c>
      <c r="F11" s="118">
        <f>SUMIFS(BIFUBC!F:F,BIFUBC!$A:$A,$B11)</f>
        <v>62826439592256.305</v>
      </c>
      <c r="G11" s="118">
        <f>SUMIFS(BIFUBC!G:G,BIFUBC!$A:$A,$B11)</f>
        <v>64246875723114.703</v>
      </c>
      <c r="H11" s="118">
        <f>SUMIFS(BIFUBC!H:H,BIFUBC!$A:$A,$B11)</f>
        <v>65277346025142.359</v>
      </c>
      <c r="I11" s="118">
        <f>SUMIFS(BIFUBC!I:I,BIFUBC!$A:$A,$B11)</f>
        <v>65914747893007.18</v>
      </c>
      <c r="J11" s="118">
        <f>SUMIFS(BIFUBC!J:J,BIFUBC!$A:$A,$B11)</f>
        <v>66059546513761.57</v>
      </c>
      <c r="K11" s="118">
        <f>SUMIFS(BIFUBC!K:K,BIFUBC!$A:$A,$B11)</f>
        <v>66376100081122.422</v>
      </c>
      <c r="L11" s="118">
        <f>SUMIFS(BIFUBC!L:L,BIFUBC!$A:$A,$B11)</f>
        <v>66678101149066.562</v>
      </c>
      <c r="M11" s="118">
        <f>SUMIFS(BIFUBC!M:M,BIFUBC!$A:$A,$B11)</f>
        <v>66846310547219.281</v>
      </c>
      <c r="N11" s="118">
        <f>SUMIFS(BIFUBC!N:N,BIFUBC!$A:$A,$B11)</f>
        <v>67258390377464.805</v>
      </c>
      <c r="O11" s="118">
        <f>SUMIFS(BIFUBC!O:O,BIFUBC!$A:$A,$B11)</f>
        <v>67662331847199.508</v>
      </c>
      <c r="P11" s="118">
        <f>SUMIFS(BIFUBC!P:P,BIFUBC!$A:$A,$B11)</f>
        <v>68037249300925.07</v>
      </c>
      <c r="Q11" s="118">
        <f>SUMIFS(BIFUBC!Q:Q,BIFUBC!$A:$A,$B11)</f>
        <v>68582137145433.461</v>
      </c>
      <c r="R11" s="118">
        <f>SUMIFS(BIFUBC!R:R,BIFUBC!$A:$A,$B11)</f>
        <v>69142266182381.109</v>
      </c>
      <c r="S11" s="118">
        <f>SUMIFS(BIFUBC!S:S,BIFUBC!$A:$A,$B11)</f>
        <v>69666436274132.078</v>
      </c>
      <c r="T11" s="118">
        <f>SUMIFS(BIFUBC!T:T,BIFUBC!$A:$A,$B11)</f>
        <v>70217420515229.828</v>
      </c>
      <c r="U11" s="118">
        <f>SUMIFS(BIFUBC!U:U,BIFUBC!$A:$A,$B11)</f>
        <v>70861271668384.938</v>
      </c>
      <c r="V11" s="118">
        <f>SUMIFS(BIFUBC!V:V,BIFUBC!$A:$A,$B11)</f>
        <v>71529926240523.484</v>
      </c>
      <c r="W11" s="118">
        <f>SUMIFS(BIFUBC!W:W,BIFUBC!$A:$A,$B11)</f>
        <v>72218346067362.219</v>
      </c>
      <c r="X11" s="118">
        <f>SUMIFS(BIFUBC!X:X,BIFUBC!$A:$A,$B11)</f>
        <v>72888783158664.406</v>
      </c>
      <c r="Y11" s="118">
        <f>SUMIFS(BIFUBC!Y:Y,BIFUBC!$A:$A,$B11)</f>
        <v>73776828274469.281</v>
      </c>
      <c r="Z11" s="118">
        <f>SUMIFS(BIFUBC!Z:Z,BIFUBC!$A:$A,$B11)</f>
        <v>74726474832575.078</v>
      </c>
      <c r="AA11" s="118">
        <f>SUMIFS(BIFUBC!AA:AA,BIFUBC!$A:$A,$B11)</f>
        <v>75478857666449.375</v>
      </c>
      <c r="AB11" s="118">
        <f>SUMIFS(BIFUBC!AB:AB,BIFUBC!$A:$A,$B11)</f>
        <v>76105984710984.328</v>
      </c>
      <c r="AC11" s="118">
        <f>SUMIFS(BIFUBC!AC:AC,BIFUBC!$A:$A,$B11)</f>
        <v>76959602543790.203</v>
      </c>
      <c r="AD11" s="118">
        <f>SUMIFS(BIFUBC!AD:AD,BIFUBC!$A:$A,$B11)</f>
        <v>77701186964894.906</v>
      </c>
      <c r="AE11" s="118">
        <f>SUMIFS(BIFUBC!AE:AE,BIFUBC!$A:$A,$B11)</f>
        <v>78423402028440.406</v>
      </c>
      <c r="AF11" s="118">
        <f>SUMIFS(BIFUBC!AF:AF,BIFUBC!$A:$A,$B11)</f>
        <v>79230799860882.672</v>
      </c>
      <c r="AG11" s="118">
        <f>SUMIFS(BIFUBC!AG:AG,BIFUBC!$A:$A,$B11)</f>
        <v>80110752603201.047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1747674528400.0002</v>
      </c>
      <c r="D13" s="118">
        <f>SUMIFS(BIFUBC!D:D,BIFUBC!$A:$A,$B13)</f>
        <v>1814436588851.5791</v>
      </c>
      <c r="E13" s="118">
        <f>SUMIFS(BIFUBC!E:E,BIFUBC!$A:$A,$B13)</f>
        <v>2103887189699.4277</v>
      </c>
      <c r="F13" s="118">
        <f>SUMIFS(BIFUBC!F:F,BIFUBC!$A:$A,$B13)</f>
        <v>2116537920159.1133</v>
      </c>
      <c r="G13" s="118">
        <f>SUMIFS(BIFUBC!G:G,BIFUBC!$A:$A,$B13)</f>
        <v>2143141624171.1599</v>
      </c>
      <c r="H13" s="118">
        <f>SUMIFS(BIFUBC!H:H,BIFUBC!$A:$A,$B13)</f>
        <v>2177975501411.3999</v>
      </c>
      <c r="I13" s="118">
        <f>SUMIFS(BIFUBC!I:I,BIFUBC!$A:$A,$B13)</f>
        <v>2198537337688.479</v>
      </c>
      <c r="J13" s="118">
        <f>SUMIFS(BIFUBC!J:J,BIFUBC!$A:$A,$B13)</f>
        <v>2213618932815.4985</v>
      </c>
      <c r="K13" s="118">
        <f>SUMIFS(BIFUBC!K:K,BIFUBC!$A:$A,$B13)</f>
        <v>2230976833555.0791</v>
      </c>
      <c r="L13" s="118">
        <f>SUMIFS(BIFUBC!L:L,BIFUBC!$A:$A,$B13)</f>
        <v>2251034802029.1772</v>
      </c>
      <c r="M13" s="118">
        <f>SUMIFS(BIFUBC!M:M,BIFUBC!$A:$A,$B13)</f>
        <v>2270377600451.269</v>
      </c>
      <c r="N13" s="118">
        <f>SUMIFS(BIFUBC!N:N,BIFUBC!$A:$A,$B13)</f>
        <v>2292536774587.5752</v>
      </c>
      <c r="O13" s="118">
        <f>SUMIFS(BIFUBC!O:O,BIFUBC!$A:$A,$B13)</f>
        <v>2312363565844.6064</v>
      </c>
      <c r="P13" s="118">
        <f>SUMIFS(BIFUBC!P:P,BIFUBC!$A:$A,$B13)</f>
        <v>2328123166161.9683</v>
      </c>
      <c r="Q13" s="118">
        <f>SUMIFS(BIFUBC!Q:Q,BIFUBC!$A:$A,$B13)</f>
        <v>2351653826296.7642</v>
      </c>
      <c r="R13" s="118">
        <f>SUMIFS(BIFUBC!R:R,BIFUBC!$A:$A,$B13)</f>
        <v>2372253275007.3062</v>
      </c>
      <c r="S13" s="118">
        <f>SUMIFS(BIFUBC!S:S,BIFUBC!$A:$A,$B13)</f>
        <v>2390833878949.9995</v>
      </c>
      <c r="T13" s="118">
        <f>SUMIFS(BIFUBC!T:T,BIFUBC!$A:$A,$B13)</f>
        <v>2412492937005.4106</v>
      </c>
      <c r="U13" s="118">
        <f>SUMIFS(BIFUBC!U:U,BIFUBC!$A:$A,$B13)</f>
        <v>2427551948432.7632</v>
      </c>
      <c r="V13" s="118">
        <f>SUMIFS(BIFUBC!V:V,BIFUBC!$A:$A,$B13)</f>
        <v>2438268403893.4473</v>
      </c>
      <c r="W13" s="118">
        <f>SUMIFS(BIFUBC!W:W,BIFUBC!$A:$A,$B13)</f>
        <v>2443167049922.1387</v>
      </c>
      <c r="X13" s="118">
        <f>SUMIFS(BIFUBC!X:X,BIFUBC!$A:$A,$B13)</f>
        <v>2451734086376.5146</v>
      </c>
      <c r="Y13" s="118">
        <f>SUMIFS(BIFUBC!Y:Y,BIFUBC!$A:$A,$B13)</f>
        <v>2465813064763.7661</v>
      </c>
      <c r="Z13" s="118">
        <f>SUMIFS(BIFUBC!Z:Z,BIFUBC!$A:$A,$B13)</f>
        <v>2473492862364.6646</v>
      </c>
      <c r="AA13" s="118">
        <f>SUMIFS(BIFUBC!AA:AA,BIFUBC!$A:$A,$B13)</f>
        <v>2480908946670.9116</v>
      </c>
      <c r="AB13" s="118">
        <f>SUMIFS(BIFUBC!AB:AB,BIFUBC!$A:$A,$B13)</f>
        <v>2496256924530.6919</v>
      </c>
      <c r="AC13" s="118">
        <f>SUMIFS(BIFUBC!AC:AC,BIFUBC!$A:$A,$B13)</f>
        <v>2502783172329.54</v>
      </c>
      <c r="AD13" s="118">
        <f>SUMIFS(BIFUBC!AD:AD,BIFUBC!$A:$A,$B13)</f>
        <v>2515833301345.918</v>
      </c>
      <c r="AE13" s="118">
        <f>SUMIFS(BIFUBC!AE:AE,BIFUBC!$A:$A,$B13)</f>
        <v>2531372951047.8018</v>
      </c>
      <c r="AF13" s="118">
        <f>SUMIFS(BIFUBC!AF:AF,BIFUBC!$A:$A,$B13)</f>
        <v>2550457536884.3218</v>
      </c>
      <c r="AG13" s="118">
        <f>SUMIFS(BIFUBC!AG:AG,BIFUBC!$A:$A,$B13)</f>
        <v>2571998736299.2124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521734193502.97089</v>
      </c>
      <c r="D16">
        <f>SUMIFS(BIFUBC!D:D,BIFUBC!$A:$A,$A16,BIFUBC!$B:$B,$B16)</f>
        <v>432463551207.15381</v>
      </c>
      <c r="E16">
        <f>SUMIFS(BIFUBC!E:E,BIFUBC!$A:$A,$A16,BIFUBC!$B:$B,$B16)</f>
        <v>448496919702.87689</v>
      </c>
      <c r="F16">
        <f>SUMIFS(BIFUBC!F:F,BIFUBC!$A:$A,$A16,BIFUBC!$B:$B,$B16)</f>
        <v>537089408348.49957</v>
      </c>
      <c r="G16">
        <f>SUMIFS(BIFUBC!G:G,BIFUBC!$A:$A,$A16,BIFUBC!$B:$B,$B16)</f>
        <v>534986678025.01941</v>
      </c>
      <c r="H16">
        <f>SUMIFS(BIFUBC!H:H,BIFUBC!$A:$A,$A16,BIFUBC!$B:$B,$B16)</f>
        <v>505194277436.93182</v>
      </c>
      <c r="I16">
        <f>SUMIFS(BIFUBC!I:I,BIFUBC!$A:$A,$A16,BIFUBC!$B:$B,$B16)</f>
        <v>502656627315.60529</v>
      </c>
      <c r="J16">
        <f>SUMIFS(BIFUBC!J:J,BIFUBC!$A:$A,$A16,BIFUBC!$B:$B,$B16)</f>
        <v>490687835961.14917</v>
      </c>
      <c r="K16">
        <f>SUMIFS(BIFUBC!K:K,BIFUBC!$A:$A,$A16,BIFUBC!$B:$B,$B16)</f>
        <v>470091884699.38</v>
      </c>
      <c r="L16">
        <f>SUMIFS(BIFUBC!L:L,BIFUBC!$A:$A,$A16,BIFUBC!$B:$B,$B16)</f>
        <v>451503214681.40991</v>
      </c>
      <c r="M16">
        <f>SUMIFS(BIFUBC!M:M,BIFUBC!$A:$A,$A16,BIFUBC!$B:$B,$B16)</f>
        <v>451644957590.16052</v>
      </c>
      <c r="N16">
        <f>SUMIFS(BIFUBC!N:N,BIFUBC!$A:$A,$A16,BIFUBC!$B:$B,$B16)</f>
        <v>451323318400.32452</v>
      </c>
      <c r="O16">
        <f>SUMIFS(BIFUBC!O:O,BIFUBC!$A:$A,$A16,BIFUBC!$B:$B,$B16)</f>
        <v>445037093207.76727</v>
      </c>
      <c r="P16">
        <f>SUMIFS(BIFUBC!P:P,BIFUBC!$A:$A,$A16,BIFUBC!$B:$B,$B16)</f>
        <v>437135687245.98163</v>
      </c>
      <c r="Q16">
        <f>SUMIFS(BIFUBC!Q:Q,BIFUBC!$A:$A,$A16,BIFUBC!$B:$B,$B16)</f>
        <v>437412998816.77283</v>
      </c>
      <c r="R16">
        <f>SUMIFS(BIFUBC!R:R,BIFUBC!$A:$A,$A16,BIFUBC!$B:$B,$B16)</f>
        <v>438472076361.37653</v>
      </c>
      <c r="S16">
        <f>SUMIFS(BIFUBC!S:S,BIFUBC!$A:$A,$A16,BIFUBC!$B:$B,$B16)</f>
        <v>434153407808.43188</v>
      </c>
      <c r="T16">
        <f>SUMIFS(BIFUBC!T:T,BIFUBC!$A:$A,$A16,BIFUBC!$B:$B,$B16)</f>
        <v>434160516330.43549</v>
      </c>
      <c r="U16">
        <f>SUMIFS(BIFUBC!U:U,BIFUBC!$A:$A,$A16,BIFUBC!$B:$B,$B16)</f>
        <v>437671465371.28607</v>
      </c>
      <c r="V16">
        <f>SUMIFS(BIFUBC!V:V,BIFUBC!$A:$A,$A16,BIFUBC!$B:$B,$B16)</f>
        <v>438772710091.13879</v>
      </c>
      <c r="W16">
        <f>SUMIFS(BIFUBC!W:W,BIFUBC!$A:$A,$A16,BIFUBC!$B:$B,$B16)</f>
        <v>431206957448.58539</v>
      </c>
      <c r="X16">
        <f>SUMIFS(BIFUBC!X:X,BIFUBC!$A:$A,$A16,BIFUBC!$B:$B,$B16)</f>
        <v>432315475626.38171</v>
      </c>
      <c r="Y16">
        <f>SUMIFS(BIFUBC!Y:Y,BIFUBC!$A:$A,$A16,BIFUBC!$B:$B,$B16)</f>
        <v>442455691658.08173</v>
      </c>
      <c r="Z16">
        <f>SUMIFS(BIFUBC!Z:Z,BIFUBC!$A:$A,$A16,BIFUBC!$B:$B,$B16)</f>
        <v>449752928589.92041</v>
      </c>
      <c r="AA16">
        <f>SUMIFS(BIFUBC!AA:AA,BIFUBC!$A:$A,$A16,BIFUBC!$B:$B,$B16)</f>
        <v>445614857295.80731</v>
      </c>
      <c r="AB16">
        <f>SUMIFS(BIFUBC!AB:AB,BIFUBC!$A:$A,$A16,BIFUBC!$B:$B,$B16)</f>
        <v>444499075426.01111</v>
      </c>
      <c r="AC16">
        <f>SUMIFS(BIFUBC!AC:AC,BIFUBC!$A:$A,$A16,BIFUBC!$B:$B,$B16)</f>
        <v>442872523842.84967</v>
      </c>
      <c r="AD16">
        <f>SUMIFS(BIFUBC!AD:AD,BIFUBC!$A:$A,$A16,BIFUBC!$B:$B,$B16)</f>
        <v>440329690175.55908</v>
      </c>
      <c r="AE16">
        <f>SUMIFS(BIFUBC!AE:AE,BIFUBC!$A:$A,$A16,BIFUBC!$B:$B,$B16)</f>
        <v>442449400220.04541</v>
      </c>
      <c r="AF16">
        <f>SUMIFS(BIFUBC!AF:AF,BIFUBC!$A:$A,$A16,BIFUBC!$B:$B,$B16)</f>
        <v>440553833777.92908</v>
      </c>
      <c r="AG16">
        <f>SUMIFS(BIFUBC!AG:AG,BIFUBC!$A:$A,$A16,BIFUBC!$B:$B,$B16)</f>
        <v>447132615179.59613</v>
      </c>
    </row>
    <row r="17" spans="1:33">
      <c r="A17" t="s">
        <v>1233</v>
      </c>
      <c r="B17" t="s">
        <v>1207</v>
      </c>
      <c r="C17">
        <f>SUMIFS(BIFUBC!C:C,BIFUBC!$A:$A,$A17,BIFUBC!$B:$B,$B17)</f>
        <v>11297452558754.471</v>
      </c>
      <c r="D17">
        <f>SUMIFS(BIFUBC!D:D,BIFUBC!$A:$A,$A17,BIFUBC!$B:$B,$B17)</f>
        <v>11167523739112.92</v>
      </c>
      <c r="E17">
        <f>SUMIFS(BIFUBC!E:E,BIFUBC!$A:$A,$A17,BIFUBC!$B:$B,$B17)</f>
        <v>11612534119040.68</v>
      </c>
      <c r="F17">
        <f>SUMIFS(BIFUBC!F:F,BIFUBC!$A:$A,$A17,BIFUBC!$B:$B,$B17)</f>
        <v>12090246347681.24</v>
      </c>
      <c r="G17">
        <f>SUMIFS(BIFUBC!G:G,BIFUBC!$A:$A,$A17,BIFUBC!$B:$B,$B17)</f>
        <v>12709369113387.061</v>
      </c>
      <c r="H17">
        <f>SUMIFS(BIFUBC!H:H,BIFUBC!$A:$A,$A17,BIFUBC!$B:$B,$B17)</f>
        <v>13135139127073.18</v>
      </c>
      <c r="I17">
        <f>SUMIFS(BIFUBC!I:I,BIFUBC!$A:$A,$A17,BIFUBC!$B:$B,$B17)</f>
        <v>13448547222277.59</v>
      </c>
      <c r="J17">
        <f>SUMIFS(BIFUBC!J:J,BIFUBC!$A:$A,$A17,BIFUBC!$B:$B,$B17)</f>
        <v>13573022587701.891</v>
      </c>
      <c r="K17">
        <f>SUMIFS(BIFUBC!K:K,BIFUBC!$A:$A,$A17,BIFUBC!$B:$B,$B17)</f>
        <v>13736543340737.471</v>
      </c>
      <c r="L17">
        <f>SUMIFS(BIFUBC!L:L,BIFUBC!$A:$A,$A17,BIFUBC!$B:$B,$B17)</f>
        <v>13877831034584.6</v>
      </c>
      <c r="M17">
        <f>SUMIFS(BIFUBC!M:M,BIFUBC!$A:$A,$A17,BIFUBC!$B:$B,$B17)</f>
        <v>14100035343248.08</v>
      </c>
      <c r="N17">
        <f>SUMIFS(BIFUBC!N:N,BIFUBC!$A:$A,$A17,BIFUBC!$B:$B,$B17)</f>
        <v>14314638412487.211</v>
      </c>
      <c r="O17">
        <f>SUMIFS(BIFUBC!O:O,BIFUBC!$A:$A,$A17,BIFUBC!$B:$B,$B17)</f>
        <v>14506357797547.99</v>
      </c>
      <c r="P17">
        <f>SUMIFS(BIFUBC!P:P,BIFUBC!$A:$A,$A17,BIFUBC!$B:$B,$B17)</f>
        <v>14657409952614.439</v>
      </c>
      <c r="Q17">
        <f>SUMIFS(BIFUBC!Q:Q,BIFUBC!$A:$A,$A17,BIFUBC!$B:$B,$B17)</f>
        <v>14848384677130.75</v>
      </c>
      <c r="R17">
        <f>SUMIFS(BIFUBC!R:R,BIFUBC!$A:$A,$A17,BIFUBC!$B:$B,$B17)</f>
        <v>15053907566282.211</v>
      </c>
      <c r="S17">
        <f>SUMIFS(BIFUBC!S:S,BIFUBC!$A:$A,$A17,BIFUBC!$B:$B,$B17)</f>
        <v>15188040907657.43</v>
      </c>
      <c r="T17">
        <f>SUMIFS(BIFUBC!T:T,BIFUBC!$A:$A,$A17,BIFUBC!$B:$B,$B17)</f>
        <v>15350601510970.82</v>
      </c>
      <c r="U17">
        <f>SUMIFS(BIFUBC!U:U,BIFUBC!$A:$A,$A17,BIFUBC!$B:$B,$B17)</f>
        <v>15534472361563.73</v>
      </c>
      <c r="V17">
        <f>SUMIFS(BIFUBC!V:V,BIFUBC!$A:$A,$A17,BIFUBC!$B:$B,$B17)</f>
        <v>15639124489840.57</v>
      </c>
      <c r="W17">
        <f>SUMIFS(BIFUBC!W:W,BIFUBC!$A:$A,$A17,BIFUBC!$B:$B,$B17)</f>
        <v>15815874636551.16</v>
      </c>
      <c r="X17">
        <f>SUMIFS(BIFUBC!X:X,BIFUBC!$A:$A,$A17,BIFUBC!$B:$B,$B17)</f>
        <v>15957378053692.561</v>
      </c>
      <c r="Y17">
        <f>SUMIFS(BIFUBC!Y:Y,BIFUBC!$A:$A,$A17,BIFUBC!$B:$B,$B17)</f>
        <v>16174202658627.35</v>
      </c>
      <c r="Z17">
        <f>SUMIFS(BIFUBC!Z:Z,BIFUBC!$A:$A,$A17,BIFUBC!$B:$B,$B17)</f>
        <v>16380015939147.439</v>
      </c>
      <c r="AA17">
        <f>SUMIFS(BIFUBC!AA:AA,BIFUBC!$A:$A,$A17,BIFUBC!$B:$B,$B17)</f>
        <v>16522734870523.289</v>
      </c>
      <c r="AB17">
        <f>SUMIFS(BIFUBC!AB:AB,BIFUBC!$A:$A,$A17,BIFUBC!$B:$B,$B17)</f>
        <v>16678473929365.311</v>
      </c>
      <c r="AC17">
        <f>SUMIFS(BIFUBC!AC:AC,BIFUBC!$A:$A,$A17,BIFUBC!$B:$B,$B17)</f>
        <v>16842477985804.689</v>
      </c>
      <c r="AD17">
        <f>SUMIFS(BIFUBC!AD:AD,BIFUBC!$A:$A,$A17,BIFUBC!$B:$B,$B17)</f>
        <v>17001623202520.77</v>
      </c>
      <c r="AE17">
        <f>SUMIFS(BIFUBC!AE:AE,BIFUBC!$A:$A,$A17,BIFUBC!$B:$B,$B17)</f>
        <v>17155639933891.869</v>
      </c>
      <c r="AF17">
        <f>SUMIFS(BIFUBC!AF:AF,BIFUBC!$A:$A,$A17,BIFUBC!$B:$B,$B17)</f>
        <v>17402084035507.09</v>
      </c>
      <c r="AG17">
        <f>SUMIFS(BIFUBC!AG:AG,BIFUBC!$A:$A,$A17,BIFUBC!$B:$B,$B17)</f>
        <v>17646517717911.43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992677305750.76208</v>
      </c>
      <c r="D19">
        <f>SUMIFS(BIFUBC!D:D,BIFUBC!$A:$A,$A19,BIFUBC!$B:$B,$B19)</f>
        <v>1084402120771.015</v>
      </c>
      <c r="E19">
        <f>SUMIFS(BIFUBC!E:E,BIFUBC!$A:$A,$A19,BIFUBC!$B:$B,$B19)</f>
        <v>1173698417795.646</v>
      </c>
      <c r="F19">
        <f>SUMIFS(BIFUBC!F:F,BIFUBC!$A:$A,$A19,BIFUBC!$B:$B,$B19)</f>
        <v>1181679662717.4199</v>
      </c>
      <c r="G19">
        <f>SUMIFS(BIFUBC!G:G,BIFUBC!$A:$A,$A19,BIFUBC!$B:$B,$B19)</f>
        <v>1209464944123.2891</v>
      </c>
      <c r="H19">
        <f>SUMIFS(BIFUBC!H:H,BIFUBC!$A:$A,$A19,BIFUBC!$B:$B,$B19)</f>
        <v>1231652276330.0249</v>
      </c>
      <c r="I19">
        <f>SUMIFS(BIFUBC!I:I,BIFUBC!$A:$A,$A19,BIFUBC!$B:$B,$B19)</f>
        <v>1244167527975.238</v>
      </c>
      <c r="J19">
        <f>SUMIFS(BIFUBC!J:J,BIFUBC!$A:$A,$A19,BIFUBC!$B:$B,$B19)</f>
        <v>1252036330989.8811</v>
      </c>
      <c r="K19">
        <f>SUMIFS(BIFUBC!K:K,BIFUBC!$A:$A,$A19,BIFUBC!$B:$B,$B19)</f>
        <v>1262657589195.9629</v>
      </c>
      <c r="L19">
        <f>SUMIFS(BIFUBC!L:L,BIFUBC!$A:$A,$A19,BIFUBC!$B:$B,$B19)</f>
        <v>1274731608468.4551</v>
      </c>
      <c r="M19">
        <f>SUMIFS(BIFUBC!M:M,BIFUBC!$A:$A,$A19,BIFUBC!$B:$B,$B19)</f>
        <v>1290769348797.5061</v>
      </c>
      <c r="N19">
        <f>SUMIFS(BIFUBC!N:N,BIFUBC!$A:$A,$A19,BIFUBC!$B:$B,$B19)</f>
        <v>1305284221834.179</v>
      </c>
      <c r="O19">
        <f>SUMIFS(BIFUBC!O:O,BIFUBC!$A:$A,$A19,BIFUBC!$B:$B,$B19)</f>
        <v>1314153901785.647</v>
      </c>
      <c r="P19">
        <f>SUMIFS(BIFUBC!P:P,BIFUBC!$A:$A,$A19,BIFUBC!$B:$B,$B19)</f>
        <v>1325026195928.3269</v>
      </c>
      <c r="Q19">
        <f>SUMIFS(BIFUBC!Q:Q,BIFUBC!$A:$A,$A19,BIFUBC!$B:$B,$B19)</f>
        <v>1338151442689.0271</v>
      </c>
      <c r="R19">
        <f>SUMIFS(BIFUBC!R:R,BIFUBC!$A:$A,$A19,BIFUBC!$B:$B,$B19)</f>
        <v>1350551990431.168</v>
      </c>
      <c r="S19">
        <f>SUMIFS(BIFUBC!S:S,BIFUBC!$A:$A,$A19,BIFUBC!$B:$B,$B19)</f>
        <v>1356521048131.2219</v>
      </c>
      <c r="T19">
        <f>SUMIFS(BIFUBC!T:T,BIFUBC!$A:$A,$A19,BIFUBC!$B:$B,$B19)</f>
        <v>1365285692098.093</v>
      </c>
      <c r="U19">
        <f>SUMIFS(BIFUBC!U:U,BIFUBC!$A:$A,$A19,BIFUBC!$B:$B,$B19)</f>
        <v>1372814639378.5139</v>
      </c>
      <c r="V19">
        <f>SUMIFS(BIFUBC!V:V,BIFUBC!$A:$A,$A19,BIFUBC!$B:$B,$B19)</f>
        <v>1374630241041.0459</v>
      </c>
      <c r="W19">
        <f>SUMIFS(BIFUBC!W:W,BIFUBC!$A:$A,$A19,BIFUBC!$B:$B,$B19)</f>
        <v>1371622433675.833</v>
      </c>
      <c r="X19">
        <f>SUMIFS(BIFUBC!X:X,BIFUBC!$A:$A,$A19,BIFUBC!$B:$B,$B19)</f>
        <v>1372735385952.594</v>
      </c>
      <c r="Y19">
        <f>SUMIFS(BIFUBC!Y:Y,BIFUBC!$A:$A,$A19,BIFUBC!$B:$B,$B19)</f>
        <v>1380624696753.8069</v>
      </c>
      <c r="Z19">
        <f>SUMIFS(BIFUBC!Z:Z,BIFUBC!$A:$A,$A19,BIFUBC!$B:$B,$B19)</f>
        <v>1386080836719.647</v>
      </c>
      <c r="AA19">
        <f>SUMIFS(BIFUBC!AA:AA,BIFUBC!$A:$A,$A19,BIFUBC!$B:$B,$B19)</f>
        <v>1386373639342.5491</v>
      </c>
      <c r="AB19">
        <f>SUMIFS(BIFUBC!AB:AB,BIFUBC!$A:$A,$A19,BIFUBC!$B:$B,$B19)</f>
        <v>1390049181317.217</v>
      </c>
      <c r="AC19">
        <f>SUMIFS(BIFUBC!AC:AC,BIFUBC!$A:$A,$A19,BIFUBC!$B:$B,$B19)</f>
        <v>1392393485077.4509</v>
      </c>
      <c r="AD19">
        <f>SUMIFS(BIFUBC!AD:AD,BIFUBC!$A:$A,$A19,BIFUBC!$B:$B,$B19)</f>
        <v>1395575090906.45</v>
      </c>
      <c r="AE19">
        <f>SUMIFS(BIFUBC!AE:AE,BIFUBC!$A:$A,$A19,BIFUBC!$B:$B,$B19)</f>
        <v>1398868301630.835</v>
      </c>
      <c r="AF19">
        <f>SUMIFS(BIFUBC!AF:AF,BIFUBC!$A:$A,$A19,BIFUBC!$B:$B,$B19)</f>
        <v>1409506889708.967</v>
      </c>
      <c r="AG19">
        <f>SUMIFS(BIFUBC!AG:AG,BIFUBC!$A:$A,$A19,BIFUBC!$B:$B,$B19)</f>
        <v>1418002578230.04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52833171792.478416</v>
      </c>
      <c r="D22" s="118">
        <f t="shared" si="0"/>
        <v>50373881745.236481</v>
      </c>
      <c r="E22" s="118">
        <f t="shared" si="0"/>
        <v>50376436560.423584</v>
      </c>
      <c r="F22" s="118">
        <f t="shared" si="0"/>
        <v>51670840602.279823</v>
      </c>
      <c r="G22" s="118">
        <f t="shared" si="0"/>
        <v>50678425609.993607</v>
      </c>
      <c r="H22" s="118">
        <f t="shared" si="0"/>
        <v>49146536769.193565</v>
      </c>
      <c r="I22" s="118">
        <f t="shared" si="0"/>
        <v>48034039785.542778</v>
      </c>
      <c r="J22" s="118">
        <f t="shared" si="0"/>
        <v>46678040894.893959</v>
      </c>
      <c r="K22" s="118">
        <f t="shared" si="0"/>
        <v>45019041108.972931</v>
      </c>
      <c r="L22" s="118">
        <f t="shared" si="0"/>
        <v>43414989143.633698</v>
      </c>
      <c r="M22" s="118">
        <f t="shared" si="0"/>
        <v>42222868811.968872</v>
      </c>
      <c r="N22" s="118">
        <f t="shared" si="0"/>
        <v>41095671262.991707</v>
      </c>
      <c r="O22" s="118">
        <f t="shared" si="0"/>
        <v>39764253534.693146</v>
      </c>
      <c r="P22" s="118">
        <f t="shared" si="0"/>
        <v>38462993243.722885</v>
      </c>
      <c r="Q22" s="118">
        <f t="shared" si="0"/>
        <v>37210834346.169533</v>
      </c>
      <c r="R22" s="118">
        <f t="shared" si="0"/>
        <v>36941476038.759766</v>
      </c>
      <c r="S22" s="118">
        <f t="shared" si="0"/>
        <v>36579419595.172523</v>
      </c>
      <c r="T22" s="118">
        <f t="shared" si="0"/>
        <v>36315305068.072243</v>
      </c>
      <c r="U22" s="118">
        <f t="shared" si="0"/>
        <v>36178870621.327316</v>
      </c>
      <c r="V22" s="118">
        <f t="shared" si="0"/>
        <v>36011584694.599632</v>
      </c>
      <c r="W22" s="118">
        <f t="shared" si="0"/>
        <v>35744280437.95697</v>
      </c>
      <c r="X22" s="118">
        <f t="shared" si="0"/>
        <v>35690314613.112663</v>
      </c>
      <c r="Y22" s="118">
        <f t="shared" si="0"/>
        <v>35918915598.40741</v>
      </c>
      <c r="Z22" s="118">
        <f t="shared" si="0"/>
        <v>36144669103.029541</v>
      </c>
      <c r="AA22" s="118">
        <f t="shared" si="0"/>
        <v>36175549626.597946</v>
      </c>
      <c r="AB22" s="118">
        <f t="shared" si="0"/>
        <v>36338947282.4832</v>
      </c>
      <c r="AC22" s="118">
        <f t="shared" si="0"/>
        <v>36329777379.064514</v>
      </c>
      <c r="AD22" s="118">
        <f t="shared" si="0"/>
        <v>36276229895.992409</v>
      </c>
      <c r="AE22" s="118">
        <f t="shared" si="0"/>
        <v>36335697188.593681</v>
      </c>
      <c r="AF22" s="118">
        <f t="shared" si="0"/>
        <v>36347939477.428596</v>
      </c>
      <c r="AG22" s="118">
        <f t="shared" si="0"/>
        <v>36535498535.010117</v>
      </c>
    </row>
    <row r="23" spans="1:33">
      <c r="B23" t="s">
        <v>1233</v>
      </c>
      <c r="C23" s="118">
        <f t="shared" ref="C23:AG23" si="1">C11*$C5</f>
        <v>1828329980113.188</v>
      </c>
      <c r="D23" s="118">
        <f t="shared" si="1"/>
        <v>1831444564303.0344</v>
      </c>
      <c r="E23" s="118">
        <f t="shared" si="1"/>
        <v>1862031431470.5361</v>
      </c>
      <c r="F23" s="118">
        <f t="shared" si="1"/>
        <v>1902727354669.3721</v>
      </c>
      <c r="G23" s="118">
        <f t="shared" si="1"/>
        <v>1945745910221.5496</v>
      </c>
      <c r="H23" s="118">
        <f t="shared" si="1"/>
        <v>1976954172930.1704</v>
      </c>
      <c r="I23" s="118">
        <f t="shared" si="1"/>
        <v>1996258178978.8154</v>
      </c>
      <c r="J23" s="118">
        <f t="shared" si="1"/>
        <v>2000643471196.8027</v>
      </c>
      <c r="K23" s="118">
        <f t="shared" si="1"/>
        <v>2010230440245.8958</v>
      </c>
      <c r="L23" s="118">
        <f t="shared" si="1"/>
        <v>2019376680218.2068</v>
      </c>
      <c r="M23" s="118">
        <f t="shared" si="1"/>
        <v>2024470978498.5935</v>
      </c>
      <c r="N23" s="118">
        <f t="shared" si="1"/>
        <v>2036951003952.9136</v>
      </c>
      <c r="O23" s="118">
        <f t="shared" si="1"/>
        <v>2049184555450.3042</v>
      </c>
      <c r="P23" s="118">
        <f t="shared" si="1"/>
        <v>2060539101395.8706</v>
      </c>
      <c r="Q23" s="118">
        <f t="shared" si="1"/>
        <v>2077041278086.1558</v>
      </c>
      <c r="R23" s="118">
        <f t="shared" si="1"/>
        <v>2094005041235.2659</v>
      </c>
      <c r="S23" s="118">
        <f t="shared" si="1"/>
        <v>2109879771341.6819</v>
      </c>
      <c r="T23" s="118">
        <f t="shared" si="1"/>
        <v>2126566580180.96</v>
      </c>
      <c r="U23" s="118">
        <f t="shared" si="1"/>
        <v>2146065905773.7258</v>
      </c>
      <c r="V23" s="118">
        <f t="shared" si="1"/>
        <v>2166316414213.9587</v>
      </c>
      <c r="W23" s="118">
        <f t="shared" si="1"/>
        <v>2187165522400.3193</v>
      </c>
      <c r="X23" s="118">
        <f t="shared" si="1"/>
        <v>2207470015245.7627</v>
      </c>
      <c r="Y23" s="118">
        <f t="shared" si="1"/>
        <v>2234364866282.8208</v>
      </c>
      <c r="Z23" s="118">
        <f t="shared" si="1"/>
        <v>2263125345073.3174</v>
      </c>
      <c r="AA23" s="118">
        <f t="shared" si="1"/>
        <v>2285911602077.3311</v>
      </c>
      <c r="AB23" s="118">
        <f t="shared" si="1"/>
        <v>2304904430418.9312</v>
      </c>
      <c r="AC23" s="118">
        <f t="shared" si="1"/>
        <v>2330756635500.9697</v>
      </c>
      <c r="AD23" s="118">
        <f t="shared" si="1"/>
        <v>2353215857653.1426</v>
      </c>
      <c r="AE23" s="118">
        <f t="shared" si="1"/>
        <v>2375088469984.5229</v>
      </c>
      <c r="AF23" s="118">
        <f t="shared" si="1"/>
        <v>2399540881291.9116</v>
      </c>
      <c r="AG23" s="118">
        <f t="shared" si="1"/>
        <v>2426190651110.0293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1543808753899.9285</v>
      </c>
      <c r="D25" s="118">
        <f t="shared" si="3"/>
        <v>1602783037542.9487</v>
      </c>
      <c r="E25" s="118">
        <f t="shared" si="3"/>
        <v>1858469301861.0542</v>
      </c>
      <c r="F25" s="118">
        <f t="shared" si="3"/>
        <v>1869644327936.8596</v>
      </c>
      <c r="G25" s="118">
        <f t="shared" si="3"/>
        <v>1893144716866.5769</v>
      </c>
      <c r="H25" s="118">
        <f t="shared" si="3"/>
        <v>1923915231480.0679</v>
      </c>
      <c r="I25" s="118">
        <f t="shared" si="3"/>
        <v>1942078534958.4753</v>
      </c>
      <c r="J25" s="118">
        <f t="shared" si="3"/>
        <v>1955400865976.9304</v>
      </c>
      <c r="K25" s="118">
        <f t="shared" si="3"/>
        <v>1970733972156.3879</v>
      </c>
      <c r="L25" s="118">
        <f t="shared" si="3"/>
        <v>1988452183878.6304</v>
      </c>
      <c r="M25" s="118">
        <f t="shared" si="3"/>
        <v>2005538649947.5073</v>
      </c>
      <c r="N25" s="118">
        <f t="shared" si="3"/>
        <v>2025112962243.5967</v>
      </c>
      <c r="O25" s="118">
        <f t="shared" si="3"/>
        <v>2042626963510.3965</v>
      </c>
      <c r="P25" s="118">
        <f t="shared" si="3"/>
        <v>2056548210591.9004</v>
      </c>
      <c r="Q25" s="118">
        <f t="shared" si="3"/>
        <v>2077334025405.1421</v>
      </c>
      <c r="R25" s="118">
        <f t="shared" si="3"/>
        <v>2095530553836.5325</v>
      </c>
      <c r="S25" s="118">
        <f t="shared" si="3"/>
        <v>2111943735211.7505</v>
      </c>
      <c r="T25" s="118">
        <f t="shared" si="3"/>
        <v>2131076269836.3652</v>
      </c>
      <c r="U25" s="118">
        <f t="shared" si="3"/>
        <v>2144378651537.7852</v>
      </c>
      <c r="V25" s="118">
        <f t="shared" si="3"/>
        <v>2153845035284.9519</v>
      </c>
      <c r="W25" s="118">
        <f t="shared" si="3"/>
        <v>2158172255541.6174</v>
      </c>
      <c r="X25" s="118">
        <f t="shared" si="3"/>
        <v>2165739949444.7571</v>
      </c>
      <c r="Y25" s="118">
        <f t="shared" si="3"/>
        <v>2178176618702.6797</v>
      </c>
      <c r="Z25" s="118">
        <f t="shared" si="3"/>
        <v>2184960569931.4597</v>
      </c>
      <c r="AA25" s="118">
        <f t="shared" si="3"/>
        <v>2191511569952.1133</v>
      </c>
      <c r="AB25" s="118">
        <f t="shared" si="3"/>
        <v>2205069210227.5503</v>
      </c>
      <c r="AC25" s="118">
        <f t="shared" si="3"/>
        <v>2210834172935.5698</v>
      </c>
      <c r="AD25" s="118">
        <f t="shared" si="3"/>
        <v>2222362007831.3799</v>
      </c>
      <c r="AE25" s="118">
        <f t="shared" si="3"/>
        <v>2236088961478.9048</v>
      </c>
      <c r="AF25" s="118">
        <f t="shared" si="3"/>
        <v>2252947335392.4663</v>
      </c>
      <c r="AG25" s="118">
        <f t="shared" si="3"/>
        <v>2271975759556.0073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0.10126453747980689</v>
      </c>
      <c r="D28" s="119">
        <f t="shared" si="4"/>
        <v>0.11648121929495731</v>
      </c>
      <c r="E28" s="119">
        <f t="shared" si="4"/>
        <v>0.1123228150458587</v>
      </c>
      <c r="F28" s="119">
        <f t="shared" si="4"/>
        <v>9.6205286864924217E-2</v>
      </c>
      <c r="G28" s="119">
        <f t="shared" si="4"/>
        <v>9.4728387998520514E-2</v>
      </c>
      <c r="H28" s="119">
        <f t="shared" si="4"/>
        <v>9.7282449473765048E-2</v>
      </c>
      <c r="I28" s="119">
        <f t="shared" si="4"/>
        <v>9.556034313536152E-2</v>
      </c>
      <c r="J28" s="119">
        <f t="shared" si="4"/>
        <v>9.5127772636674351E-2</v>
      </c>
      <c r="K28" s="119">
        <f t="shared" si="4"/>
        <v>9.5766471564941488E-2</v>
      </c>
      <c r="L28" s="119">
        <f t="shared" si="4"/>
        <v>9.6156544919105885E-2</v>
      </c>
      <c r="M28" s="119">
        <f t="shared" si="4"/>
        <v>9.3486859760944077E-2</v>
      </c>
      <c r="N28" s="119">
        <f t="shared" si="4"/>
        <v>9.1055945012218004E-2</v>
      </c>
      <c r="O28" s="119">
        <f t="shared" si="4"/>
        <v>8.9350425260235677E-2</v>
      </c>
      <c r="P28" s="119">
        <f t="shared" si="4"/>
        <v>8.7988682612589547E-2</v>
      </c>
      <c r="Q28" s="119">
        <f t="shared" si="4"/>
        <v>8.5070252705856858E-2</v>
      </c>
      <c r="R28" s="119">
        <f t="shared" si="4"/>
        <v>8.4250464351836224E-2</v>
      </c>
      <c r="S28" s="119">
        <f t="shared" si="4"/>
        <v>8.4254595120702172E-2</v>
      </c>
      <c r="T28" s="119">
        <f t="shared" si="4"/>
        <v>8.3644881793979178E-2</v>
      </c>
      <c r="U28" s="119">
        <f t="shared" si="4"/>
        <v>8.2662164394555648E-2</v>
      </c>
      <c r="V28" s="119">
        <f t="shared" si="4"/>
        <v>8.2073437719313858E-2</v>
      </c>
      <c r="W28" s="119">
        <f t="shared" si="4"/>
        <v>8.2893561480206199E-2</v>
      </c>
      <c r="X28" s="119">
        <f t="shared" si="4"/>
        <v>8.2556180903311363E-2</v>
      </c>
      <c r="Y28" s="119">
        <f t="shared" si="4"/>
        <v>8.1180819403188095E-2</v>
      </c>
      <c r="Z28" s="119">
        <f t="shared" si="4"/>
        <v>8.0365611439933135E-2</v>
      </c>
      <c r="AA28" s="119">
        <f t="shared" si="4"/>
        <v>8.1181201735793906E-2</v>
      </c>
      <c r="AB28" s="119">
        <f t="shared" si="4"/>
        <v>8.1752582381989639E-2</v>
      </c>
      <c r="AC28" s="119">
        <f t="shared" si="4"/>
        <v>8.2032132099384633E-2</v>
      </c>
      <c r="AD28" s="119">
        <f t="shared" si="4"/>
        <v>8.2384246861775562E-2</v>
      </c>
      <c r="AE28" s="119">
        <f t="shared" si="4"/>
        <v>8.2123960775000893E-2</v>
      </c>
      <c r="AF28" s="119">
        <f t="shared" si="4"/>
        <v>8.2505103101090202E-2</v>
      </c>
      <c r="AG28" s="119">
        <f t="shared" si="4"/>
        <v>8.1710654277221975E-2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0.16183559706089698</v>
      </c>
      <c r="D29" s="119">
        <f t="shared" si="5"/>
        <v>0.16399737373188814</v>
      </c>
      <c r="E29" s="119">
        <f t="shared" si="5"/>
        <v>0.16034669197806067</v>
      </c>
      <c r="F29" s="119">
        <f t="shared" si="5"/>
        <v>0.1573770541932995</v>
      </c>
      <c r="G29" s="119">
        <f t="shared" si="5"/>
        <v>0.15309539701479377</v>
      </c>
      <c r="H29" s="119">
        <f t="shared" si="5"/>
        <v>0.15050881104528374</v>
      </c>
      <c r="I29" s="119">
        <f t="shared" si="5"/>
        <v>0.14843671557861679</v>
      </c>
      <c r="J29" s="119">
        <f t="shared" si="5"/>
        <v>0.14739852219869773</v>
      </c>
      <c r="K29" s="119">
        <f t="shared" si="5"/>
        <v>0.14634179723251781</v>
      </c>
      <c r="L29" s="119">
        <f t="shared" si="5"/>
        <v>0.14551097179276559</v>
      </c>
      <c r="M29" s="119">
        <f t="shared" si="5"/>
        <v>0.143579142123784</v>
      </c>
      <c r="N29" s="119">
        <f t="shared" si="5"/>
        <v>0.14229846016760037</v>
      </c>
      <c r="O29" s="119">
        <f t="shared" si="5"/>
        <v>0.14126113419018782</v>
      </c>
      <c r="P29" s="119">
        <f t="shared" si="5"/>
        <v>0.1405800279897563</v>
      </c>
      <c r="Q29" s="119">
        <f t="shared" si="5"/>
        <v>0.13988331547506189</v>
      </c>
      <c r="R29" s="119">
        <f t="shared" si="5"/>
        <v>0.13910043169956915</v>
      </c>
      <c r="S29" s="119">
        <f t="shared" si="5"/>
        <v>0.13891717728241917</v>
      </c>
      <c r="T29" s="119">
        <f t="shared" si="5"/>
        <v>0.13853311081400543</v>
      </c>
      <c r="U29" s="119">
        <f t="shared" si="5"/>
        <v>0.13814861913711621</v>
      </c>
      <c r="V29" s="119">
        <f t="shared" si="5"/>
        <v>0.13851903382578948</v>
      </c>
      <c r="W29" s="119">
        <f t="shared" si="5"/>
        <v>0.13828925510990625</v>
      </c>
      <c r="X29" s="119">
        <f t="shared" si="5"/>
        <v>0.1383353836587804</v>
      </c>
      <c r="Y29" s="119">
        <f t="shared" si="5"/>
        <v>0.13814374120575312</v>
      </c>
      <c r="Z29" s="119">
        <f t="shared" si="5"/>
        <v>0.13816380603541162</v>
      </c>
      <c r="AA29" s="119">
        <f t="shared" si="5"/>
        <v>0.13834946938205844</v>
      </c>
      <c r="AB29" s="119">
        <f t="shared" si="5"/>
        <v>0.13819636257971732</v>
      </c>
      <c r="AC29" s="119">
        <f t="shared" si="5"/>
        <v>0.13838561270291677</v>
      </c>
      <c r="AD29" s="119">
        <f t="shared" si="5"/>
        <v>0.13841124636289079</v>
      </c>
      <c r="AE29" s="119">
        <f t="shared" si="5"/>
        <v>0.13844359517550905</v>
      </c>
      <c r="AF29" s="119">
        <f t="shared" si="5"/>
        <v>0.13788813319116866</v>
      </c>
      <c r="AG29" s="119">
        <f t="shared" si="5"/>
        <v>0.13748835265370324</v>
      </c>
    </row>
    <row r="30" spans="1:33">
      <c r="A30" t="s">
        <v>1234</v>
      </c>
      <c r="B30" t="s">
        <v>1206</v>
      </c>
      <c r="C30" s="119">
        <f t="shared" ref="C30:AG30" si="6">IFERROR(IF((C24/C18)&gt;1,1,(C24/C18)),0)</f>
        <v>0</v>
      </c>
      <c r="D30" s="119">
        <f t="shared" si="6"/>
        <v>0</v>
      </c>
      <c r="E30" s="119">
        <f t="shared" si="6"/>
        <v>0</v>
      </c>
      <c r="F30" s="119">
        <f t="shared" si="6"/>
        <v>0</v>
      </c>
      <c r="G30" s="119">
        <f t="shared" si="6"/>
        <v>0</v>
      </c>
      <c r="H30" s="119">
        <f t="shared" si="6"/>
        <v>0</v>
      </c>
      <c r="I30" s="119">
        <f t="shared" si="6"/>
        <v>0</v>
      </c>
      <c r="J30" s="119">
        <f t="shared" si="6"/>
        <v>0</v>
      </c>
      <c r="K30" s="119">
        <f t="shared" si="6"/>
        <v>0</v>
      </c>
      <c r="L30" s="119">
        <f t="shared" si="6"/>
        <v>0</v>
      </c>
      <c r="M30" s="119">
        <f t="shared" si="6"/>
        <v>0</v>
      </c>
      <c r="N30" s="119">
        <f t="shared" si="6"/>
        <v>0</v>
      </c>
      <c r="O30" s="119">
        <f t="shared" si="6"/>
        <v>0</v>
      </c>
      <c r="P30" s="119">
        <f t="shared" si="6"/>
        <v>0</v>
      </c>
      <c r="Q30" s="119">
        <f t="shared" si="6"/>
        <v>0</v>
      </c>
      <c r="R30" s="119">
        <f t="shared" si="6"/>
        <v>0</v>
      </c>
      <c r="S30" s="119">
        <f t="shared" si="6"/>
        <v>0</v>
      </c>
      <c r="T30" s="119">
        <f t="shared" si="6"/>
        <v>0</v>
      </c>
      <c r="U30" s="119">
        <f t="shared" si="6"/>
        <v>0</v>
      </c>
      <c r="V30" s="119">
        <f t="shared" si="6"/>
        <v>0</v>
      </c>
      <c r="W30" s="119">
        <f t="shared" si="6"/>
        <v>0</v>
      </c>
      <c r="X30" s="119">
        <f t="shared" si="6"/>
        <v>0</v>
      </c>
      <c r="Y30" s="119">
        <f t="shared" si="6"/>
        <v>0</v>
      </c>
      <c r="Z30" s="119">
        <f t="shared" si="6"/>
        <v>0</v>
      </c>
      <c r="AA30" s="119">
        <f t="shared" si="6"/>
        <v>0</v>
      </c>
      <c r="AB30" s="119">
        <f t="shared" si="6"/>
        <v>0</v>
      </c>
      <c r="AC30" s="119">
        <f t="shared" si="6"/>
        <v>0</v>
      </c>
      <c r="AD30" s="119">
        <f t="shared" si="6"/>
        <v>0</v>
      </c>
      <c r="AE30" s="119">
        <f t="shared" si="6"/>
        <v>0</v>
      </c>
      <c r="AF30" s="119">
        <f t="shared" si="6"/>
        <v>0</v>
      </c>
      <c r="AG30" s="119">
        <f t="shared" si="6"/>
        <v>0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</row>
    <row r="151" spans="1:35"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1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1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1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1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1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1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1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2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1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1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1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1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1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1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1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1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1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1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1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1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1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1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1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1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1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1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1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1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1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1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1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1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2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1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1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1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1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1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1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1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1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1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1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1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1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1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2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1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1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1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1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1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1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1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1">
        <v>-2.6020000000000001E-3</v>
      </c>
    </row>
    <row r="82" spans="2:34" ht="15" customHeight="1" thickBot="1"/>
    <row r="83" spans="2:34" ht="15" customHeight="1">
      <c r="B83" s="160" t="s">
        <v>148</v>
      </c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</row>
    <row r="308" spans="2:34" ht="15" customHeight="1"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</row>
    <row r="511" spans="2:34" ht="15" customHeight="1"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</row>
    <row r="712" spans="2:34" ht="15" customHeight="1"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  <c r="AA712" s="159"/>
      <c r="AB712" s="159"/>
      <c r="AC712" s="159"/>
      <c r="AD712" s="159"/>
      <c r="AE712" s="159"/>
      <c r="AF712" s="159"/>
      <c r="AG712" s="159"/>
      <c r="AH712" s="159"/>
    </row>
    <row r="887" spans="2:34" ht="15" customHeight="1"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  <c r="AA887" s="159"/>
      <c r="AB887" s="159"/>
      <c r="AC887" s="159"/>
      <c r="AD887" s="159"/>
      <c r="AE887" s="159"/>
      <c r="AF887" s="159"/>
      <c r="AG887" s="159"/>
      <c r="AH887" s="159"/>
    </row>
    <row r="1100" spans="2:34" ht="15" customHeight="1">
      <c r="B1100" s="159"/>
      <c r="C1100" s="159"/>
      <c r="D1100" s="159"/>
      <c r="E1100" s="159"/>
      <c r="F1100" s="159"/>
      <c r="G1100" s="159"/>
      <c r="H1100" s="159"/>
      <c r="I1100" s="159"/>
      <c r="J1100" s="159"/>
      <c r="K1100" s="159"/>
      <c r="L1100" s="159"/>
      <c r="M1100" s="159"/>
      <c r="N1100" s="159"/>
      <c r="O1100" s="159"/>
      <c r="P1100" s="159"/>
      <c r="Q1100" s="159"/>
      <c r="R1100" s="159"/>
      <c r="S1100" s="159"/>
      <c r="T1100" s="159"/>
      <c r="U1100" s="159"/>
      <c r="V1100" s="159"/>
      <c r="W1100" s="159"/>
      <c r="X1100" s="159"/>
      <c r="Y1100" s="159"/>
      <c r="Z1100" s="159"/>
      <c r="AA1100" s="159"/>
      <c r="AB1100" s="159"/>
      <c r="AC1100" s="159"/>
      <c r="AD1100" s="159"/>
      <c r="AE1100" s="159"/>
      <c r="AF1100" s="159"/>
      <c r="AG1100" s="159"/>
      <c r="AH1100" s="159"/>
    </row>
    <row r="1227" spans="2:34" ht="15" customHeight="1">
      <c r="B1227" s="159"/>
      <c r="C1227" s="159"/>
      <c r="D1227" s="159"/>
      <c r="E1227" s="159"/>
      <c r="F1227" s="159"/>
      <c r="G1227" s="159"/>
      <c r="H1227" s="159"/>
      <c r="I1227" s="159"/>
      <c r="J1227" s="159"/>
      <c r="K1227" s="159"/>
      <c r="L1227" s="159"/>
      <c r="M1227" s="159"/>
      <c r="N1227" s="159"/>
      <c r="O1227" s="159"/>
      <c r="P1227" s="159"/>
      <c r="Q1227" s="159"/>
      <c r="R1227" s="159"/>
      <c r="S1227" s="159"/>
      <c r="T1227" s="159"/>
      <c r="U1227" s="159"/>
      <c r="V1227" s="159"/>
      <c r="W1227" s="159"/>
      <c r="X1227" s="159"/>
      <c r="Y1227" s="159"/>
      <c r="Z1227" s="159"/>
      <c r="AA1227" s="159"/>
      <c r="AB1227" s="159"/>
      <c r="AC1227" s="159"/>
      <c r="AD1227" s="159"/>
      <c r="AE1227" s="159"/>
      <c r="AF1227" s="159"/>
      <c r="AG1227" s="159"/>
      <c r="AH1227" s="159"/>
    </row>
    <row r="1390" spans="2:34" ht="15" customHeight="1">
      <c r="B1390" s="159"/>
      <c r="C1390" s="159"/>
      <c r="D1390" s="159"/>
      <c r="E1390" s="159"/>
      <c r="F1390" s="159"/>
      <c r="G1390" s="159"/>
      <c r="H1390" s="159"/>
      <c r="I1390" s="159"/>
      <c r="J1390" s="159"/>
      <c r="K1390" s="159"/>
      <c r="L1390" s="159"/>
      <c r="M1390" s="159"/>
      <c r="N1390" s="159"/>
      <c r="O1390" s="159"/>
      <c r="P1390" s="159"/>
      <c r="Q1390" s="159"/>
      <c r="R1390" s="159"/>
      <c r="S1390" s="159"/>
      <c r="T1390" s="159"/>
      <c r="U1390" s="159"/>
      <c r="V1390" s="159"/>
      <c r="W1390" s="159"/>
      <c r="X1390" s="159"/>
      <c r="Y1390" s="159"/>
      <c r="Z1390" s="159"/>
      <c r="AA1390" s="159"/>
      <c r="AB1390" s="159"/>
      <c r="AC1390" s="159"/>
      <c r="AD1390" s="159"/>
      <c r="AE1390" s="159"/>
      <c r="AF1390" s="159"/>
      <c r="AG1390" s="159"/>
      <c r="AH1390" s="159"/>
    </row>
    <row r="1502" spans="2:34" ht="15" customHeight="1">
      <c r="B1502" s="159"/>
      <c r="C1502" s="159"/>
      <c r="D1502" s="159"/>
      <c r="E1502" s="159"/>
      <c r="F1502" s="159"/>
      <c r="G1502" s="159"/>
      <c r="H1502" s="159"/>
      <c r="I1502" s="159"/>
      <c r="J1502" s="159"/>
      <c r="K1502" s="159"/>
      <c r="L1502" s="159"/>
      <c r="M1502" s="159"/>
      <c r="N1502" s="159"/>
      <c r="O1502" s="159"/>
      <c r="P1502" s="159"/>
      <c r="Q1502" s="159"/>
      <c r="R1502" s="159"/>
      <c r="S1502" s="159"/>
      <c r="T1502" s="159"/>
      <c r="U1502" s="159"/>
      <c r="V1502" s="159"/>
      <c r="W1502" s="159"/>
      <c r="X1502" s="159"/>
      <c r="Y1502" s="159"/>
      <c r="Z1502" s="159"/>
      <c r="AA1502" s="159"/>
      <c r="AB1502" s="159"/>
      <c r="AC1502" s="159"/>
      <c r="AD1502" s="159"/>
      <c r="AE1502" s="159"/>
      <c r="AF1502" s="159"/>
      <c r="AG1502" s="159"/>
      <c r="AH1502" s="159"/>
    </row>
    <row r="1604" spans="2:34" ht="15" customHeight="1">
      <c r="B1604" s="159"/>
      <c r="C1604" s="159"/>
      <c r="D1604" s="159"/>
      <c r="E1604" s="159"/>
      <c r="F1604" s="159"/>
      <c r="G1604" s="159"/>
      <c r="H1604" s="159"/>
      <c r="I1604" s="159"/>
      <c r="J1604" s="159"/>
      <c r="K1604" s="159"/>
      <c r="L1604" s="159"/>
      <c r="M1604" s="159"/>
      <c r="N1604" s="159"/>
      <c r="O1604" s="159"/>
      <c r="P1604" s="159"/>
      <c r="Q1604" s="159"/>
      <c r="R1604" s="159"/>
      <c r="S1604" s="159"/>
      <c r="T1604" s="159"/>
      <c r="U1604" s="159"/>
      <c r="V1604" s="159"/>
      <c r="W1604" s="159"/>
      <c r="X1604" s="159"/>
      <c r="Y1604" s="159"/>
      <c r="Z1604" s="159"/>
      <c r="AA1604" s="159"/>
      <c r="AB1604" s="159"/>
      <c r="AC1604" s="159"/>
      <c r="AD1604" s="159"/>
      <c r="AE1604" s="159"/>
      <c r="AF1604" s="159"/>
      <c r="AG1604" s="159"/>
      <c r="AH1604" s="159"/>
    </row>
    <row r="1698" spans="2:34" ht="15" customHeight="1">
      <c r="B1698" s="159"/>
      <c r="C1698" s="159"/>
      <c r="D1698" s="159"/>
      <c r="E1698" s="159"/>
      <c r="F1698" s="159"/>
      <c r="G1698" s="159"/>
      <c r="H1698" s="159"/>
      <c r="I1698" s="159"/>
      <c r="J1698" s="159"/>
      <c r="K1698" s="159"/>
      <c r="L1698" s="159"/>
      <c r="M1698" s="159"/>
      <c r="N1698" s="159"/>
      <c r="O1698" s="159"/>
      <c r="P1698" s="159"/>
      <c r="Q1698" s="159"/>
      <c r="R1698" s="159"/>
      <c r="S1698" s="159"/>
      <c r="T1698" s="159"/>
      <c r="U1698" s="159"/>
      <c r="V1698" s="159"/>
      <c r="W1698" s="159"/>
      <c r="X1698" s="159"/>
      <c r="Y1698" s="159"/>
      <c r="Z1698" s="159"/>
      <c r="AA1698" s="159"/>
      <c r="AB1698" s="159"/>
      <c r="AC1698" s="159"/>
      <c r="AD1698" s="159"/>
      <c r="AE1698" s="159"/>
      <c r="AF1698" s="159"/>
      <c r="AG1698" s="159"/>
      <c r="AH1698" s="159"/>
    </row>
    <row r="1945" spans="2:34" ht="15" customHeight="1">
      <c r="B1945" s="159"/>
      <c r="C1945" s="159"/>
      <c r="D1945" s="159"/>
      <c r="E1945" s="159"/>
      <c r="F1945" s="159"/>
      <c r="G1945" s="159"/>
      <c r="H1945" s="159"/>
      <c r="I1945" s="159"/>
      <c r="J1945" s="159"/>
      <c r="K1945" s="159"/>
      <c r="L1945" s="159"/>
      <c r="M1945" s="159"/>
      <c r="N1945" s="159"/>
      <c r="O1945" s="159"/>
      <c r="P1945" s="159"/>
      <c r="Q1945" s="159"/>
      <c r="R1945" s="159"/>
      <c r="S1945" s="159"/>
      <c r="T1945" s="159"/>
      <c r="U1945" s="159"/>
      <c r="V1945" s="159"/>
      <c r="W1945" s="159"/>
      <c r="X1945" s="159"/>
      <c r="Y1945" s="159"/>
      <c r="Z1945" s="159"/>
      <c r="AA1945" s="159"/>
      <c r="AB1945" s="159"/>
      <c r="AC1945" s="159"/>
      <c r="AD1945" s="159"/>
      <c r="AE1945" s="159"/>
      <c r="AF1945" s="159"/>
      <c r="AG1945" s="159"/>
      <c r="AH1945" s="159"/>
    </row>
    <row r="2031" spans="2:34" ht="15" customHeight="1">
      <c r="B2031" s="159"/>
      <c r="C2031" s="159"/>
      <c r="D2031" s="159"/>
      <c r="E2031" s="159"/>
      <c r="F2031" s="159"/>
      <c r="G2031" s="159"/>
      <c r="H2031" s="159"/>
      <c r="I2031" s="159"/>
      <c r="J2031" s="159"/>
      <c r="K2031" s="159"/>
      <c r="L2031" s="159"/>
      <c r="M2031" s="159"/>
      <c r="N2031" s="159"/>
      <c r="O2031" s="159"/>
      <c r="P2031" s="159"/>
      <c r="Q2031" s="159"/>
      <c r="R2031" s="159"/>
      <c r="S2031" s="159"/>
      <c r="T2031" s="159"/>
      <c r="U2031" s="159"/>
      <c r="V2031" s="159"/>
      <c r="W2031" s="159"/>
      <c r="X2031" s="159"/>
      <c r="Y2031" s="159"/>
      <c r="Z2031" s="159"/>
      <c r="AA2031" s="159"/>
      <c r="AB2031" s="159"/>
      <c r="AC2031" s="159"/>
      <c r="AD2031" s="159"/>
      <c r="AE2031" s="159"/>
      <c r="AF2031" s="159"/>
      <c r="AG2031" s="159"/>
      <c r="AH2031" s="159"/>
    </row>
    <row r="2153" spans="2:34" ht="15" customHeight="1">
      <c r="B2153" s="159"/>
      <c r="C2153" s="159"/>
      <c r="D2153" s="159"/>
      <c r="E2153" s="159"/>
      <c r="F2153" s="159"/>
      <c r="G2153" s="159"/>
      <c r="H2153" s="159"/>
      <c r="I2153" s="159"/>
      <c r="J2153" s="159"/>
      <c r="K2153" s="159"/>
      <c r="L2153" s="159"/>
      <c r="M2153" s="159"/>
      <c r="N2153" s="159"/>
      <c r="O2153" s="159"/>
      <c r="P2153" s="159"/>
      <c r="Q2153" s="159"/>
      <c r="R2153" s="159"/>
      <c r="S2153" s="159"/>
      <c r="T2153" s="159"/>
      <c r="U2153" s="159"/>
      <c r="V2153" s="159"/>
      <c r="W2153" s="159"/>
      <c r="X2153" s="159"/>
      <c r="Y2153" s="159"/>
      <c r="Z2153" s="159"/>
      <c r="AA2153" s="159"/>
      <c r="AB2153" s="159"/>
      <c r="AC2153" s="159"/>
      <c r="AD2153" s="159"/>
      <c r="AE2153" s="159"/>
      <c r="AF2153" s="159"/>
      <c r="AG2153" s="159"/>
      <c r="AH2153" s="159"/>
    </row>
    <row r="2317" spans="2:34" ht="15" customHeight="1">
      <c r="B2317" s="159"/>
      <c r="C2317" s="159"/>
      <c r="D2317" s="159"/>
      <c r="E2317" s="159"/>
      <c r="F2317" s="159"/>
      <c r="G2317" s="159"/>
      <c r="H2317" s="159"/>
      <c r="I2317" s="159"/>
      <c r="J2317" s="159"/>
      <c r="K2317" s="159"/>
      <c r="L2317" s="159"/>
      <c r="M2317" s="159"/>
      <c r="N2317" s="159"/>
      <c r="O2317" s="159"/>
      <c r="P2317" s="159"/>
      <c r="Q2317" s="159"/>
      <c r="R2317" s="159"/>
      <c r="S2317" s="159"/>
      <c r="T2317" s="159"/>
      <c r="U2317" s="159"/>
      <c r="V2317" s="159"/>
      <c r="W2317" s="159"/>
      <c r="X2317" s="159"/>
      <c r="Y2317" s="159"/>
      <c r="Z2317" s="159"/>
      <c r="AA2317" s="159"/>
      <c r="AB2317" s="159"/>
      <c r="AC2317" s="159"/>
      <c r="AD2317" s="159"/>
      <c r="AE2317" s="159"/>
      <c r="AF2317" s="159"/>
      <c r="AG2317" s="159"/>
      <c r="AH2317" s="159"/>
    </row>
    <row r="2419" spans="2:34" ht="15" customHeight="1">
      <c r="B2419" s="159"/>
      <c r="C2419" s="159"/>
      <c r="D2419" s="159"/>
      <c r="E2419" s="159"/>
      <c r="F2419" s="159"/>
      <c r="G2419" s="159"/>
      <c r="H2419" s="159"/>
      <c r="I2419" s="159"/>
      <c r="J2419" s="159"/>
      <c r="K2419" s="159"/>
      <c r="L2419" s="159"/>
      <c r="M2419" s="159"/>
      <c r="N2419" s="159"/>
      <c r="O2419" s="159"/>
      <c r="P2419" s="159"/>
      <c r="Q2419" s="159"/>
      <c r="R2419" s="159"/>
      <c r="S2419" s="159"/>
      <c r="T2419" s="159"/>
      <c r="U2419" s="159"/>
      <c r="V2419" s="159"/>
      <c r="W2419" s="159"/>
      <c r="X2419" s="159"/>
      <c r="Y2419" s="159"/>
      <c r="Z2419" s="159"/>
      <c r="AA2419" s="159"/>
      <c r="AB2419" s="159"/>
      <c r="AC2419" s="159"/>
      <c r="AD2419" s="159"/>
      <c r="AE2419" s="159"/>
      <c r="AF2419" s="159"/>
      <c r="AG2419" s="159"/>
      <c r="AH2419" s="159"/>
    </row>
    <row r="2509" spans="2:34" ht="15" customHeight="1">
      <c r="B2509" s="159"/>
      <c r="C2509" s="159"/>
      <c r="D2509" s="159"/>
      <c r="E2509" s="159"/>
      <c r="F2509" s="159"/>
      <c r="G2509" s="159"/>
      <c r="H2509" s="159"/>
      <c r="I2509" s="159"/>
      <c r="J2509" s="159"/>
      <c r="K2509" s="159"/>
      <c r="L2509" s="159"/>
      <c r="M2509" s="159"/>
      <c r="N2509" s="159"/>
      <c r="O2509" s="159"/>
      <c r="P2509" s="159"/>
      <c r="Q2509" s="159"/>
      <c r="R2509" s="159"/>
      <c r="S2509" s="159"/>
      <c r="T2509" s="159"/>
      <c r="U2509" s="159"/>
      <c r="V2509" s="159"/>
      <c r="W2509" s="159"/>
      <c r="X2509" s="159"/>
      <c r="Y2509" s="159"/>
      <c r="Z2509" s="159"/>
      <c r="AA2509" s="159"/>
      <c r="AB2509" s="159"/>
      <c r="AC2509" s="159"/>
      <c r="AD2509" s="159"/>
      <c r="AE2509" s="159"/>
      <c r="AF2509" s="159"/>
      <c r="AG2509" s="159"/>
      <c r="AH2509" s="159"/>
    </row>
    <row r="2598" spans="2:34" ht="15" customHeight="1">
      <c r="B2598" s="159"/>
      <c r="C2598" s="159"/>
      <c r="D2598" s="159"/>
      <c r="E2598" s="159"/>
      <c r="F2598" s="159"/>
      <c r="G2598" s="159"/>
      <c r="H2598" s="159"/>
      <c r="I2598" s="159"/>
      <c r="J2598" s="159"/>
      <c r="K2598" s="159"/>
      <c r="L2598" s="159"/>
      <c r="M2598" s="159"/>
      <c r="N2598" s="159"/>
      <c r="O2598" s="159"/>
      <c r="P2598" s="159"/>
      <c r="Q2598" s="159"/>
      <c r="R2598" s="159"/>
      <c r="S2598" s="159"/>
      <c r="T2598" s="159"/>
      <c r="U2598" s="159"/>
      <c r="V2598" s="159"/>
      <c r="W2598" s="159"/>
      <c r="X2598" s="159"/>
      <c r="Y2598" s="159"/>
      <c r="Z2598" s="159"/>
      <c r="AA2598" s="159"/>
      <c r="AB2598" s="159"/>
      <c r="AC2598" s="159"/>
      <c r="AD2598" s="159"/>
      <c r="AE2598" s="159"/>
      <c r="AF2598" s="159"/>
      <c r="AG2598" s="159"/>
      <c r="AH2598" s="159"/>
    </row>
    <row r="2719" spans="2:34" ht="15" customHeight="1">
      <c r="B2719" s="159"/>
      <c r="C2719" s="159"/>
      <c r="D2719" s="159"/>
      <c r="E2719" s="159"/>
      <c r="F2719" s="159"/>
      <c r="G2719" s="159"/>
      <c r="H2719" s="159"/>
      <c r="I2719" s="159"/>
      <c r="J2719" s="159"/>
      <c r="K2719" s="159"/>
      <c r="L2719" s="159"/>
      <c r="M2719" s="159"/>
      <c r="N2719" s="159"/>
      <c r="O2719" s="159"/>
      <c r="P2719" s="159"/>
      <c r="Q2719" s="159"/>
      <c r="R2719" s="159"/>
      <c r="S2719" s="159"/>
      <c r="T2719" s="159"/>
      <c r="U2719" s="159"/>
      <c r="V2719" s="159"/>
      <c r="W2719" s="159"/>
      <c r="X2719" s="159"/>
      <c r="Y2719" s="159"/>
      <c r="Z2719" s="159"/>
      <c r="AA2719" s="159"/>
      <c r="AB2719" s="159"/>
      <c r="AC2719" s="159"/>
      <c r="AD2719" s="159"/>
      <c r="AE2719" s="159"/>
      <c r="AF2719" s="159"/>
      <c r="AG2719" s="159"/>
      <c r="AH2719" s="159"/>
    </row>
    <row r="2837" spans="2:34" ht="15" customHeight="1">
      <c r="B2837" s="159"/>
      <c r="C2837" s="159"/>
      <c r="D2837" s="159"/>
      <c r="E2837" s="159"/>
      <c r="F2837" s="159"/>
      <c r="G2837" s="159"/>
      <c r="H2837" s="159"/>
      <c r="I2837" s="159"/>
      <c r="J2837" s="159"/>
      <c r="K2837" s="159"/>
      <c r="L2837" s="159"/>
      <c r="M2837" s="159"/>
      <c r="N2837" s="159"/>
      <c r="O2837" s="159"/>
      <c r="P2837" s="159"/>
      <c r="Q2837" s="159"/>
      <c r="R2837" s="159"/>
      <c r="S2837" s="159"/>
      <c r="T2837" s="159"/>
      <c r="U2837" s="159"/>
      <c r="V2837" s="159"/>
      <c r="W2837" s="159"/>
      <c r="X2837" s="159"/>
      <c r="Y2837" s="159"/>
      <c r="Z2837" s="159"/>
      <c r="AA2837" s="159"/>
      <c r="AB2837" s="159"/>
      <c r="AC2837" s="159"/>
      <c r="AD2837" s="159"/>
      <c r="AE2837" s="159"/>
      <c r="AF2837" s="159"/>
      <c r="AG2837" s="159"/>
      <c r="AH2837" s="159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0.8987354625201931</v>
      </c>
      <c r="C15" s="125">
        <f>1-Calcs!D28</f>
        <v>0.88351878070504264</v>
      </c>
      <c r="D15" s="125">
        <f>1-Calcs!E28</f>
        <v>0.88767718495414127</v>
      </c>
      <c r="E15" s="125">
        <f>1-Calcs!F28</f>
        <v>0.90379471313507576</v>
      </c>
      <c r="F15" s="125">
        <f>1-Calcs!G28</f>
        <v>0.90527161200147943</v>
      </c>
      <c r="G15" s="125">
        <f>1-Calcs!H28</f>
        <v>0.90271755052623492</v>
      </c>
      <c r="H15" s="125">
        <f>1-Calcs!I28</f>
        <v>0.90443965686463845</v>
      </c>
      <c r="I15" s="125">
        <f>1-Calcs!J28</f>
        <v>0.90487222736332562</v>
      </c>
      <c r="J15" s="125">
        <f>1-Calcs!K28</f>
        <v>0.90423352843505855</v>
      </c>
      <c r="K15" s="125">
        <f>1-Calcs!L28</f>
        <v>0.90384345508089414</v>
      </c>
      <c r="L15" s="125">
        <f>1-Calcs!M28</f>
        <v>0.90651314023905594</v>
      </c>
      <c r="M15" s="125">
        <f>1-Calcs!N28</f>
        <v>0.90894405498778197</v>
      </c>
      <c r="N15" s="125">
        <f>1-Calcs!O28</f>
        <v>0.91064957473976427</v>
      </c>
      <c r="O15" s="125">
        <f>1-Calcs!P28</f>
        <v>0.91201131738741048</v>
      </c>
      <c r="P15" s="125">
        <f>1-Calcs!Q28</f>
        <v>0.91492974729414311</v>
      </c>
      <c r="Q15" s="125">
        <f>1-Calcs!R28</f>
        <v>0.91574953564816375</v>
      </c>
      <c r="R15" s="125">
        <f>1-Calcs!S28</f>
        <v>0.91574540487929779</v>
      </c>
      <c r="S15" s="125">
        <f>1-Calcs!T28</f>
        <v>0.91635511820602078</v>
      </c>
      <c r="T15" s="125">
        <f>1-Calcs!U28</f>
        <v>0.91733783560544435</v>
      </c>
      <c r="U15" s="125">
        <f>1-Calcs!V28</f>
        <v>0.91792656228068614</v>
      </c>
      <c r="V15" s="125">
        <f>1-Calcs!W28</f>
        <v>0.91710643851979379</v>
      </c>
      <c r="W15" s="125">
        <f>1-Calcs!X28</f>
        <v>0.9174438190966886</v>
      </c>
      <c r="X15" s="125">
        <f>1-Calcs!Y28</f>
        <v>0.91881918059681189</v>
      </c>
      <c r="Y15" s="125">
        <f>1-Calcs!Z28</f>
        <v>0.91963438856006685</v>
      </c>
      <c r="Z15" s="125">
        <f>1-Calcs!AA28</f>
        <v>0.91881879826420609</v>
      </c>
      <c r="AA15" s="125">
        <f>1-Calcs!AB28</f>
        <v>0.91824741761801032</v>
      </c>
      <c r="AB15" s="125">
        <f>1-Calcs!AC28</f>
        <v>0.91796786790061535</v>
      </c>
      <c r="AC15" s="125">
        <f>1-Calcs!AD28</f>
        <v>0.91761575313822441</v>
      </c>
      <c r="AD15" s="125">
        <f>1-Calcs!AE28</f>
        <v>0.91787603922499916</v>
      </c>
      <c r="AE15" s="125">
        <f>1-Calcs!AF28</f>
        <v>0.91749489689890984</v>
      </c>
      <c r="AF15" s="125">
        <f>1-Calcs!AG28</f>
        <v>0.91828934572277798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0.83816440293910299</v>
      </c>
      <c r="C11" s="125">
        <f>1-Calcs!D29</f>
        <v>0.83600262626811184</v>
      </c>
      <c r="D11" s="125">
        <f>1-Calcs!E29</f>
        <v>0.83965330802193927</v>
      </c>
      <c r="E11" s="125">
        <f>1-Calcs!F29</f>
        <v>0.8426229458067005</v>
      </c>
      <c r="F11" s="125">
        <f>1-Calcs!G29</f>
        <v>0.8469046029852062</v>
      </c>
      <c r="G11" s="125">
        <f>1-Calcs!H29</f>
        <v>0.84949118895471631</v>
      </c>
      <c r="H11" s="125">
        <f>1-Calcs!I29</f>
        <v>0.85156328442138318</v>
      </c>
      <c r="I11" s="125">
        <f>1-Calcs!J29</f>
        <v>0.85260147780130224</v>
      </c>
      <c r="J11" s="125">
        <f>1-Calcs!K29</f>
        <v>0.85365820276748217</v>
      </c>
      <c r="K11" s="125">
        <f>1-Calcs!L29</f>
        <v>0.85448902820723438</v>
      </c>
      <c r="L11" s="125">
        <f>1-Calcs!M29</f>
        <v>0.85642085787621602</v>
      </c>
      <c r="M11" s="125">
        <f>1-Calcs!N29</f>
        <v>0.85770153983239961</v>
      </c>
      <c r="N11" s="125">
        <f>1-Calcs!O29</f>
        <v>0.85873886580981218</v>
      </c>
      <c r="O11" s="125">
        <f>1-Calcs!P29</f>
        <v>0.85941997201024367</v>
      </c>
      <c r="P11" s="125">
        <f>1-Calcs!Q29</f>
        <v>0.86011668452493817</v>
      </c>
      <c r="Q11" s="125">
        <f>1-Calcs!R29</f>
        <v>0.8608995683004308</v>
      </c>
      <c r="R11" s="125">
        <f>1-Calcs!S29</f>
        <v>0.86108282271758085</v>
      </c>
      <c r="S11" s="125">
        <f>1-Calcs!T29</f>
        <v>0.86146688918599457</v>
      </c>
      <c r="T11" s="125">
        <f>1-Calcs!U29</f>
        <v>0.86185138086288382</v>
      </c>
      <c r="U11" s="125">
        <f>1-Calcs!V29</f>
        <v>0.86148096617421055</v>
      </c>
      <c r="V11" s="125">
        <f>1-Calcs!W29</f>
        <v>0.8617107448900938</v>
      </c>
      <c r="W11" s="125">
        <f>1-Calcs!X29</f>
        <v>0.8616646163412196</v>
      </c>
      <c r="X11" s="125">
        <f>1-Calcs!Y29</f>
        <v>0.86185625879424688</v>
      </c>
      <c r="Y11" s="125">
        <f>1-Calcs!Z29</f>
        <v>0.86183619396458844</v>
      </c>
      <c r="Z11" s="125">
        <f>1-Calcs!AA29</f>
        <v>0.86165053061794161</v>
      </c>
      <c r="AA11" s="125">
        <f>1-Calcs!AB29</f>
        <v>0.86180363742028265</v>
      </c>
      <c r="AB11" s="125">
        <f>1-Calcs!AC29</f>
        <v>0.86161438729708317</v>
      </c>
      <c r="AC11" s="125">
        <f>1-Calcs!AD29</f>
        <v>0.86158875363710918</v>
      </c>
      <c r="AD11" s="125">
        <f>1-Calcs!AE29</f>
        <v>0.86155640482449092</v>
      </c>
      <c r="AE11" s="125">
        <f>1-Calcs!AF29</f>
        <v>0.86211186680883134</v>
      </c>
      <c r="AF11" s="125">
        <f>1-Calcs!AG29</f>
        <v>0.86251164734629682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 s="125">
        <f>1-Calcs!C30</f>
        <v>1</v>
      </c>
      <c r="C10" s="125">
        <f>1-Calcs!D30</f>
        <v>1</v>
      </c>
      <c r="D10" s="125">
        <f>1-Calcs!E30</f>
        <v>1</v>
      </c>
      <c r="E10" s="125">
        <f>1-Calcs!F30</f>
        <v>1</v>
      </c>
      <c r="F10" s="125">
        <f>1-Calcs!G30</f>
        <v>1</v>
      </c>
      <c r="G10" s="125">
        <f>1-Calcs!H30</f>
        <v>1</v>
      </c>
      <c r="H10" s="125">
        <f>1-Calcs!I30</f>
        <v>1</v>
      </c>
      <c r="I10" s="125">
        <f>1-Calcs!J30</f>
        <v>1</v>
      </c>
      <c r="J10" s="125">
        <f>1-Calcs!K30</f>
        <v>1</v>
      </c>
      <c r="K10" s="125">
        <f>1-Calcs!L30</f>
        <v>1</v>
      </c>
      <c r="L10" s="125">
        <f>1-Calcs!M30</f>
        <v>1</v>
      </c>
      <c r="M10" s="125">
        <f>1-Calcs!N30</f>
        <v>1</v>
      </c>
      <c r="N10" s="125">
        <f>1-Calcs!O30</f>
        <v>1</v>
      </c>
      <c r="O10" s="125">
        <f>1-Calcs!P30</f>
        <v>1</v>
      </c>
      <c r="P10" s="125">
        <f>1-Calcs!Q30</f>
        <v>1</v>
      </c>
      <c r="Q10" s="125">
        <f>1-Calcs!R30</f>
        <v>1</v>
      </c>
      <c r="R10" s="125">
        <f>1-Calcs!S30</f>
        <v>1</v>
      </c>
      <c r="S10" s="125">
        <f>1-Calcs!T30</f>
        <v>1</v>
      </c>
      <c r="T10" s="125">
        <f>1-Calcs!U30</f>
        <v>1</v>
      </c>
      <c r="U10" s="125">
        <f>1-Calcs!V30</f>
        <v>1</v>
      </c>
      <c r="V10" s="125">
        <f>1-Calcs!W30</f>
        <v>1</v>
      </c>
      <c r="W10" s="125">
        <f>1-Calcs!X30</f>
        <v>1</v>
      </c>
      <c r="X10" s="125">
        <f>1-Calcs!Y30</f>
        <v>1</v>
      </c>
      <c r="Y10" s="125">
        <f>1-Calcs!Z30</f>
        <v>1</v>
      </c>
      <c r="Z10" s="125">
        <f>1-Calcs!AA30</f>
        <v>1</v>
      </c>
      <c r="AA10" s="125">
        <f>1-Calcs!AB30</f>
        <v>1</v>
      </c>
      <c r="AB10" s="125">
        <f>1-Calcs!AC30</f>
        <v>1</v>
      </c>
      <c r="AC10" s="125">
        <f>1-Calcs!AD30</f>
        <v>1</v>
      </c>
      <c r="AD10" s="125">
        <f>1-Calcs!AE30</f>
        <v>1</v>
      </c>
      <c r="AE10" s="125">
        <f>1-Calcs!AF30</f>
        <v>1</v>
      </c>
      <c r="AF10" s="125">
        <f>1-Calcs!AG30</f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3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4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4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4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4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4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4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4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4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4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4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4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4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4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4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3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3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4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4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4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4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4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4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4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4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4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4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3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3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4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4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4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4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4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4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4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4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4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4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3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4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4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4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4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3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4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4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4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4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3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4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4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4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4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4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3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4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4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4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4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4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4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4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4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4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3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4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4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4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3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3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4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4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4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3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4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3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4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4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4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4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4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4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4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4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4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4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4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4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3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4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4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4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3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3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4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4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4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3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4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4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3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4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4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4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4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4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4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4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4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4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4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4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4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4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4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4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4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4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3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4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4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4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4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4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4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4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4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4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4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3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3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4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4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4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4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3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4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4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4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4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3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4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4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5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5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5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5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5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5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5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3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4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4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4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4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4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3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3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4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4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4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4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3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4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4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4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3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5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5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5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5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5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5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5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5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5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5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5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5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6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4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4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4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4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4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3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3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4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3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4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4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4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3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4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4"/>
    </row>
    <row r="67" spans="1:35" ht="15" customHeight="1">
      <c r="B67" s="162" t="s">
        <v>352</v>
      </c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4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4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4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4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4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4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4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4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4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4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4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4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3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4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4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4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4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4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3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3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4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3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4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4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4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3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4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4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2014-03-20T21:01:41Z</dcterms:created>
  <dcterms:modified xsi:type="dcterms:W3CDTF">2021-04-22T03:25:12Z</dcterms:modified>
</cp:coreProperties>
</file>