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eonvfewfc/"/>
    </mc:Choice>
  </mc:AlternateContent>
  <xr:revisionPtr revIDLastSave="0" documentId="13_ncr:1_{C4F76FE8-1075-5543-8444-5305ED638B71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G10" i="5"/>
  <c r="H11" i="3"/>
  <c r="G10" i="3"/>
  <c r="B19" i="2" l="1"/>
  <c r="B16" i="2"/>
  <c r="B15" i="2"/>
  <c r="B18" i="2" s="1"/>
  <c r="F5" i="5" l="1"/>
  <c r="F2" i="5"/>
  <c r="E5" i="5"/>
  <c r="D4" i="5"/>
  <c r="C3" i="5"/>
  <c r="B2" i="5"/>
  <c r="F4" i="3"/>
  <c r="F2" i="3"/>
  <c r="D4" i="3" l="1"/>
  <c r="E5" i="3"/>
  <c r="C3" i="3"/>
  <c r="B2" i="3"/>
  <c r="B8" i="2" l="1"/>
  <c r="B6" i="2"/>
  <c r="B7" i="2"/>
  <c r="B5" i="2"/>
  <c r="H11" i="9" l="1"/>
  <c r="B2" i="9"/>
  <c r="C3" i="9"/>
  <c r="D4" i="9"/>
  <c r="E9" i="9"/>
  <c r="E5" i="9"/>
  <c r="E5" i="8"/>
  <c r="H11" i="8"/>
  <c r="C3" i="8"/>
  <c r="D4" i="8"/>
  <c r="B2" i="8"/>
  <c r="E8" i="7"/>
  <c r="H11" i="7"/>
  <c r="B2" i="7"/>
  <c r="D4" i="7"/>
  <c r="C3" i="7"/>
  <c r="H11" i="10"/>
  <c r="G10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<sst xmlns="http://schemas.openxmlformats.org/spreadsheetml/2006/main" count="168" uniqueCount="68">
  <si>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</si>
  <si>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</si>
  <si>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</si>
  <si>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</si>
  <si>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</si>
  <si>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</si>
  <si>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</si>
  <si>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</si>
  <si>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</si>
  <si>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</si>
  <si>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</si>
  <si>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</si>
  <si>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</si>
  <si>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</si>
  <si>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</si>
  <si>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</si>
  <si>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</si>
  <si>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</si>
  <si>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</si>
  <si>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</si>
  <si>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</si>
  <si>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</si>
  <si>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</si>
  <si>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</si>
  <si>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</si>
  <si>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</si>
  <si>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</si>
  <si>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</si>
  <si>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</si>
  <si>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</si>
  <si>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</si>
  <si>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</si>
  <si>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</si>
  <si>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</si>
  <si>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</si>
  <si>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</si>
  <si>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</si>
  <si>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</si>
  <si>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</si>
  <si>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</si>
  <si>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</si>
  <si>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</si>
  <si>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</si>
  <si>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</si>
  <si>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</si>
  <si>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</si>
  <si>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</si>
  <si>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</si>
  <si>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</si>
  <si>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</si>
  <si>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</si>
  <si>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</si>
  <si>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</si>
  <si>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</si>
  <si>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</si>
  <si>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</si>
  <si>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</si>
  <si>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</si>
  <si>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</si>
  <si>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trillion BTU</t>
  </si>
  <si>
    <t>Fraction of Fuel Used by Freight Ships (2017)</t>
  </si>
  <si>
    <t>sum of domestic and international freight shipping</t>
  </si>
  <si>
    <t>fraction</t>
  </si>
  <si>
    <t>fraction of fuel used by freight ships</t>
  </si>
  <si>
    <t>See variable trans/BPoEFUbVT</t>
  </si>
  <si>
    <t>LPG vehicle</t>
  </si>
  <si>
    <t>hydrogen vehicle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</si>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</sst>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14" fontId="0" fillId="0" borderId="0" xfId="0" applyNumberFormat="1"/>
  </cellXfs>
  <cellStyles count="9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6" xr:uid="{00000000-0005-0000-0000-000006000000}"/>
    <cellStyle name="Parent row" xfId="7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/>
  </sheetViews>
  <sheetFormatPr baseColWidth="10" defaultColWidth="8.83203125" defaultRowHeight="15" x14ac:dyDescent="0.2"/>
  <cols>
    <col min="1" max="1" width="10" customWidth="1"/>
    <col min="2" max="2" width="95.66406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1</v>
      </c>
      <c r="B3" s="2" t="s">
        <v>2</v>
      </c>
    </row>
    <row r="4" spans="1:3" x14ac:dyDescent="0.2">
      <c r="B4" t="s">
        <v>3</v>
      </c>
    </row>
    <row r="5" spans="1:3" x14ac:dyDescent="0.2">
      <c r="B5" s="3">
        <v>2010</v>
      </c>
    </row>
    <row r="6" spans="1:3" x14ac:dyDescent="0.2">
      <c r="B6" t="s">
        <v>4</v>
      </c>
    </row>
    <row r="7" spans="1:3" x14ac:dyDescent="0.2">
      <c r="B7" s="4" t="s">
        <v>5</v>
      </c>
    </row>
    <row r="8" spans="1:3" x14ac:dyDescent="0.2">
      <c r="B8" t="s">
        <v>6</v>
      </c>
    </row>
    <row r="10" spans="1:3" x14ac:dyDescent="0.2">
      <c r="B10" s="2" t="s">
        <v>7</v>
      </c>
    </row>
    <row r="11" spans="1:3" x14ac:dyDescent="0.2">
      <c r="B11" t="s">
        <v>8</v>
      </c>
    </row>
    <row r="12" spans="1:3" x14ac:dyDescent="0.2">
      <c r="B12" s="3">
        <v>2012</v>
      </c>
    </row>
    <row r="13" spans="1:3" x14ac:dyDescent="0.2">
      <c r="B13" t="s">
        <v>9</v>
      </c>
    </row>
    <row r="14" spans="1:3" x14ac:dyDescent="0.2">
      <c r="B14" s="4" t="s">
        <v>10</v>
      </c>
    </row>
    <row r="15" spans="1:3" x14ac:dyDescent="0.2">
      <c r="B15" t="s">
        <v>11</v>
      </c>
    </row>
    <row r="17" spans="1:2" x14ac:dyDescent="0.2">
      <c r="B17" s="2" t="s">
        <v>38</v>
      </c>
    </row>
    <row r="18" spans="1:2" x14ac:dyDescent="0.2">
      <c r="B18" t="s">
        <v>39</v>
      </c>
    </row>
    <row r="19" spans="1:2" x14ac:dyDescent="0.2">
      <c r="B19" t="s">
        <v>40</v>
      </c>
    </row>
    <row r="20" spans="1:2" x14ac:dyDescent="0.2">
      <c r="B20" t="s">
        <v>41</v>
      </c>
    </row>
    <row r="21" spans="1:2" x14ac:dyDescent="0.2">
      <c r="B21" t="s">
        <v>42</v>
      </c>
    </row>
    <row r="22" spans="1:2" x14ac:dyDescent="0.2">
      <c r="B22" t="s">
        <v>43</v>
      </c>
    </row>
    <row r="24" spans="1:2" x14ac:dyDescent="0.2">
      <c r="B24" s="2" t="s">
        <v>63</v>
      </c>
    </row>
    <row r="25" spans="1:2" x14ac:dyDescent="0.2">
      <c r="B25" s="8" t="s">
        <v>64</v>
      </c>
    </row>
    <row r="27" spans="1:2" x14ac:dyDescent="0.2">
      <c r="A27" s="1" t="s">
        <v>26</v>
      </c>
    </row>
    <row r="28" spans="1:2" x14ac:dyDescent="0.2">
      <c r="A28" t="s">
        <v>34</v>
      </c>
    </row>
    <row r="29" spans="1:2" x14ac:dyDescent="0.2">
      <c r="A29" t="s">
        <v>35</v>
      </c>
    </row>
    <row r="30" spans="1:2" x14ac:dyDescent="0.2">
      <c r="A30" t="s">
        <v>36</v>
      </c>
    </row>
    <row r="31" spans="1:2" x14ac:dyDescent="0.2">
      <c r="A31" t="s">
        <v>37</v>
      </c>
    </row>
    <row r="33" spans="1:1" x14ac:dyDescent="0.2">
      <c r="A33" t="s">
        <v>51</v>
      </c>
    </row>
    <row r="34" spans="1:1" x14ac:dyDescent="0.2">
      <c r="A34" t="s">
        <v>52</v>
      </c>
    </row>
    <row r="36" spans="1:1" x14ac:dyDescent="0.2">
      <c r="A36" t="s">
        <v>56</v>
      </c>
    </row>
    <row r="37" spans="1:1" x14ac:dyDescent="0.2">
      <c r="A37" t="s">
        <v>57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44</v>
      </c>
    </row>
    <row r="2" spans="1:1" x14ac:dyDescent="0.2">
      <c r="A2" t="s">
        <v>45</v>
      </c>
    </row>
    <row r="4" spans="1:1" x14ac:dyDescent="0.2">
      <c r="A4" t="s">
        <v>46</v>
      </c>
    </row>
    <row r="5" spans="1:1" x14ac:dyDescent="0.2">
      <c r="A5">
        <v>0.55000000000000004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1" spans="1:1" x14ac:dyDescent="0.2">
      <c r="A11" s="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14.83203125" customWidth="1"/>
    <col min="3" max="3" width="34" customWidth="1"/>
  </cols>
  <sheetData>
    <row r="1" spans="1:3" x14ac:dyDescent="0.2">
      <c r="A1" s="2" t="s">
        <v>58</v>
      </c>
      <c r="B1" s="9"/>
      <c r="C1" s="9"/>
    </row>
    <row r="2" spans="1:3" x14ac:dyDescent="0.2">
      <c r="A2" s="1" t="s">
        <v>12</v>
      </c>
      <c r="B2" s="5" t="s">
        <v>17</v>
      </c>
      <c r="C2" s="1" t="s">
        <v>20</v>
      </c>
    </row>
    <row r="3" spans="1:3" x14ac:dyDescent="0.2">
      <c r="A3" t="s">
        <v>2</v>
      </c>
      <c r="B3">
        <v>0.1</v>
      </c>
    </row>
    <row r="4" spans="1:3" x14ac:dyDescent="0.2">
      <c r="A4" t="s">
        <v>7</v>
      </c>
      <c r="B4">
        <v>4.4999999999999998E-2</v>
      </c>
    </row>
    <row r="5" spans="1:3" x14ac:dyDescent="0.2">
      <c r="A5" t="s">
        <v>13</v>
      </c>
      <c r="B5">
        <f>B$4</f>
        <v>4.4999999999999998E-2</v>
      </c>
      <c r="C5" t="s">
        <v>18</v>
      </c>
    </row>
    <row r="6" spans="1:3" x14ac:dyDescent="0.2">
      <c r="A6" t="s">
        <v>14</v>
      </c>
      <c r="B6">
        <f t="shared" ref="B6:B7" si="0">B$4</f>
        <v>4.4999999999999998E-2</v>
      </c>
      <c r="C6" t="s">
        <v>18</v>
      </c>
    </row>
    <row r="7" spans="1:3" x14ac:dyDescent="0.2">
      <c r="A7" t="s">
        <v>15</v>
      </c>
      <c r="B7">
        <f t="shared" si="0"/>
        <v>4.4999999999999998E-2</v>
      </c>
      <c r="C7" t="s">
        <v>18</v>
      </c>
    </row>
    <row r="8" spans="1:3" x14ac:dyDescent="0.2">
      <c r="A8" t="s">
        <v>16</v>
      </c>
      <c r="B8">
        <f>B$3</f>
        <v>0.1</v>
      </c>
      <c r="C8" t="s">
        <v>19</v>
      </c>
    </row>
    <row r="13" spans="1:3" x14ac:dyDescent="0.2">
      <c r="A13" s="2" t="s">
        <v>60</v>
      </c>
      <c r="B13" s="9"/>
      <c r="C13" s="9"/>
    </row>
    <row r="14" spans="1:3" x14ac:dyDescent="0.2">
      <c r="A14" s="10" t="s">
        <v>61</v>
      </c>
      <c r="B14" s="9"/>
      <c r="C14" s="9"/>
    </row>
    <row r="15" spans="1:3" x14ac:dyDescent="0.2">
      <c r="A15" t="s">
        <v>30</v>
      </c>
      <c r="B15">
        <f>522+285</f>
        <v>807</v>
      </c>
      <c r="C15" t="s">
        <v>59</v>
      </c>
    </row>
    <row r="16" spans="1:3" x14ac:dyDescent="0.2">
      <c r="A16" t="s">
        <v>53</v>
      </c>
      <c r="B16">
        <f>3+675</f>
        <v>678</v>
      </c>
      <c r="C16" t="s">
        <v>59</v>
      </c>
    </row>
    <row r="18" spans="1:3" x14ac:dyDescent="0.2">
      <c r="A18" t="s">
        <v>30</v>
      </c>
      <c r="B18" s="11">
        <f>B15/SUM(B$15:B$16)</f>
        <v>0.54343434343434338</v>
      </c>
      <c r="C18" t="s">
        <v>62</v>
      </c>
    </row>
    <row r="19" spans="1:3" x14ac:dyDescent="0.2">
      <c r="A19" t="s">
        <v>53</v>
      </c>
      <c r="B19" s="11">
        <f>B16/SUM(B$15:B$16)</f>
        <v>0.45656565656565656</v>
      </c>
      <c r="C19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Data!$B$3</f>
        <v>0.1</v>
      </c>
      <c r="C2">
        <v>0</v>
      </c>
      <c r="D2">
        <v>0</v>
      </c>
      <c r="E2">
        <v>0</v>
      </c>
      <c r="F2">
        <f>Data!$B3*elec_fraction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Data!$B$3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Data!$B$3</f>
        <v>0.1</v>
      </c>
      <c r="E4">
        <v>0</v>
      </c>
      <c r="F4">
        <f>Data!$B$3*(1-elec_fraction)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Data!$B$3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Data!$B$4</f>
        <v>4.4999999999999998E-2</v>
      </c>
      <c r="C2">
        <v>0</v>
      </c>
      <c r="D2">
        <v>0</v>
      </c>
      <c r="E2">
        <v>0</v>
      </c>
      <c r="F2">
        <f>Data!$B$4*elec_fraction</f>
        <v>2.4750000000000001E-2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Data!$B$4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Data!$B$4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Data!$B$4</f>
        <v>4.4999999999999998E-2</v>
      </c>
      <c r="F5">
        <f>Data!$B$4*(1-elec_fraction)</f>
        <v>2.0249999999999997E-2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4.4999999999999998E-2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4.4999999999999998E-2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Data!$B$5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Data!$B$5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Data!$B$5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f>Data!$B$5</f>
        <v>4.4999999999999998E-2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4.4999999999999998E-2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Data!$B$6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Data!$B$6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Data!$B$6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Data!$B$6</f>
        <v>4.4999999999999998E-2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4.4999999999999998E-2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Data!$B$7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Data!$B$7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Data!$B$7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Data!$B$7*Data!B18</f>
        <v>2.4454545454545451E-2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f>Data!$B$7*Data!B19</f>
        <v>2.0545454545454544E-2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4.4999999999999998E-2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Data!$B$8</f>
        <v>0.1</v>
      </c>
      <c r="C2">
        <v>0</v>
      </c>
      <c r="D2">
        <v>0</v>
      </c>
      <c r="E2">
        <v>0</v>
      </c>
      <c r="F2">
        <f>Data!$B8*elec_fraction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Data!$B$8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Data!$B$8</f>
        <v>0.1</v>
      </c>
      <c r="E4">
        <v>0</v>
      </c>
      <c r="F4">
        <f>Data!$B$8*(1-elec_fraction)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Data!$B$8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2015-06-16T18:03:32Z</dcterms:created>
  <dcterms:modified xsi:type="dcterms:W3CDTF">2021-04-22T03:29:29Z</dcterms:modified>
</cp:coreProperties>
</file>