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telyn\Desktop\OR EPS\OR InputData\elec\TCAMRB\"/>
    </mc:Choice>
  </mc:AlternateContent>
  <xr:revisionPtr revIDLastSave="0" documentId="13_ncr:1_{92EFCF01-2E27-407D-AB93-502F57F9F27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About" sheetId="1" r:id="rId1"/>
    <sheet name="TCAMRB" sheetId="4" r:id="rId2"/>
    <sheet name="Paths into Oregon" sheetId="5" r:id="rId3"/>
    <sheet name="Path 66" sheetId="6" r:id="rId4"/>
    <sheet name="Path 65" sheetId="7" r:id="rId5"/>
    <sheet name="Path 14" sheetId="8" r:id="rId6"/>
    <sheet name="Path 75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2" i="9" l="1"/>
  <c r="B24" i="8"/>
  <c r="B3" i="7"/>
  <c r="D32" i="5" l="1"/>
  <c r="D31" i="5"/>
  <c r="D30" i="5"/>
  <c r="D29" i="5"/>
  <c r="B28" i="6"/>
  <c r="D35" i="5" l="1"/>
  <c r="B2" i="4" l="1"/>
</calcChain>
</file>

<file path=xl/sharedStrings.xml><?xml version="1.0" encoding="utf-8"?>
<sst xmlns="http://schemas.openxmlformats.org/spreadsheetml/2006/main" count="27" uniqueCount="22">
  <si>
    <t>TCAMRB Transmission Capacity Across Modeled Region Border</t>
  </si>
  <si>
    <t>Sources:</t>
  </si>
  <si>
    <t>MW</t>
  </si>
  <si>
    <t>Transmission Capacity Across Modeled Region Border</t>
  </si>
  <si>
    <t>Path 66</t>
  </si>
  <si>
    <t>Path 65</t>
  </si>
  <si>
    <t xml:space="preserve">CAISO paths per resource above. </t>
  </si>
  <si>
    <t>https://www.caiso.com/Documents/2015SummerAssessment.pdf</t>
  </si>
  <si>
    <t>Even though these are described as "CAISO" transmission paths, they are actually more all encompassing</t>
  </si>
  <si>
    <t>For example, Path 27 most serves LA DWP.</t>
  </si>
  <si>
    <t>"Path 27 is a +/- 500 kV DC bipole line that runs from the Intermountain station in central Utah to the Adelanto substation in southern California. T</t>
  </si>
  <si>
    <t>he path is often refered to as IPPDC. Nearly 60 percent of the path’s capacity is allocated to LADWP. The remaining 40 percent is split between five southern California municipalities."</t>
  </si>
  <si>
    <t>https://www.wecc.biz/Reliability/2011Plan_Path_WriteUps.pdf</t>
  </si>
  <si>
    <t>https://www.wecc.biz/Reliability/TAS_PathReports_Combined_FINAL.pdf</t>
  </si>
  <si>
    <t xml:space="preserve">sum </t>
  </si>
  <si>
    <t>Transmission Path Capacity</t>
  </si>
  <si>
    <t>Western Electricity Coordinating Council documents</t>
  </si>
  <si>
    <t>Primarily:</t>
  </si>
  <si>
    <t xml:space="preserve">See specific worksheets named after paths for details on each. </t>
  </si>
  <si>
    <t>Path 14</t>
  </si>
  <si>
    <t>Path 75</t>
  </si>
  <si>
    <t>path 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</si>
</sst>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0.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164" fontId="0" fillId="0" borderId="0" xfId="1" applyNumberFormat="1" applyFon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360219</xdr:colOff>
      <xdr:row>5</xdr:row>
      <xdr:rowOff>70546</xdr:rowOff>
    </xdr:from>
    <xdr:to>
      <xdr:col>16</xdr:col>
      <xdr:colOff>178955</xdr:colOff>
      <xdr:row>20</xdr:row>
      <xdr:rowOff>11653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2B7E12-5955-4BEE-8AB6-74D8EC124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0537" y="994182"/>
          <a:ext cx="4714009" cy="2712016"/>
        </a:xfrm>
        <a:prstGeom prst="rect">
          <a:avLst/>
        </a:prstGeom>
      </xdr:spPr>
    </xdr:pic>
    <xdr:clientData/>
  </xdr:twoCellAnchor>
  <xdr:twoCellAnchor editAs="oneCell">
    <xdr:from>
      <xdr:col>0</xdr:col>
      <xdr:colOff>311727</xdr:colOff>
      <xdr:row>2</xdr:row>
      <xdr:rowOff>173181</xdr:rowOff>
    </xdr:from>
    <xdr:to>
      <xdr:col>8</xdr:col>
      <xdr:colOff>138545</xdr:colOff>
      <xdr:row>24</xdr:row>
      <xdr:rowOff>83951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E785F9-EE29-4662-A66C-D239D7280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1727" y="542636"/>
          <a:ext cx="4797136" cy="39747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0</xdr:rowOff>
    </xdr:from>
    <xdr:to>
      <xdr:col>6</xdr:col>
      <xdr:colOff>128587</xdr:colOff>
      <xdr:row>25</xdr:row>
      <xdr:rowOff>9885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" y="0"/>
          <a:ext cx="4005263" cy="45342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10</xdr:col>
      <xdr:colOff>423862</xdr:colOff>
      <xdr:row>51</xdr:row>
      <xdr:rowOff>51537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85850"/>
          <a:ext cx="6900862" cy="81954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5</xdr:col>
      <xdr:colOff>424964</xdr:colOff>
      <xdr:row>22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3C4CA2-1BB6-48FF-A409-DD70EC949B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3472964" cy="42227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1</xdr:rowOff>
    </xdr:from>
    <xdr:to>
      <xdr:col>7</xdr:col>
      <xdr:colOff>161395</xdr:colOff>
      <xdr:row>26</xdr:row>
      <xdr:rowOff>177801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78F917-B605-4BEB-A727-739B3125A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84151"/>
          <a:ext cx="4428594" cy="4781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A3" sqref="A3"/>
    </sheetView>
  </sheetViews>
  <sheetFormatPr defaultRowHeight="14.5" x14ac:dyDescent="0.35"/>
  <cols>
    <col min="1" max="1" width="11.26953125" customWidth="1"/>
    <col min="2" max="2" width="70.26953125" customWidth="1"/>
  </cols>
  <sheetData>
    <row r="1" spans="1:2" x14ac:dyDescent="0.35">
      <c r="A1" s="1" t="s">
        <v>0</v>
      </c>
    </row>
    <row r="3" spans="1:2" x14ac:dyDescent="0.35">
      <c r="A3" s="1"/>
    </row>
    <row r="4" spans="1:2" x14ac:dyDescent="0.35">
      <c r="A4" s="1" t="s">
        <v>1</v>
      </c>
      <c r="B4" s="2" t="s">
        <v>15</v>
      </c>
    </row>
    <row r="5" spans="1:2" x14ac:dyDescent="0.35">
      <c r="B5" t="s">
        <v>16</v>
      </c>
    </row>
    <row r="6" spans="1:2" x14ac:dyDescent="0.35">
      <c r="B6" s="3" t="s">
        <v>17</v>
      </c>
    </row>
    <row r="7" spans="1:2" x14ac:dyDescent="0.35">
      <c r="B7" t="s">
        <v>12</v>
      </c>
    </row>
    <row r="8" spans="1:2" x14ac:dyDescent="0.35">
      <c r="B8" t="s">
        <v>13</v>
      </c>
    </row>
    <row r="10" spans="1:2" x14ac:dyDescent="0.35">
      <c r="B10" t="s">
        <v>18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B14" sqref="B14"/>
    </sheetView>
  </sheetViews>
  <sheetFormatPr defaultRowHeight="14.5" x14ac:dyDescent="0.35"/>
  <cols>
    <col min="2" max="2" width="13.90625" customWidth="1"/>
  </cols>
  <sheetData>
    <row r="1" spans="1:2" x14ac:dyDescent="0.35">
      <c r="B1" t="s">
        <v>3</v>
      </c>
    </row>
    <row r="2" spans="1:2" x14ac:dyDescent="0.35">
      <c r="A2" t="s">
        <v>2</v>
      </c>
      <c r="B2" s="5">
        <f>'Paths into Oregon'!$D$35</f>
        <v>10087.5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6:D44"/>
  <sheetViews>
    <sheetView topLeftCell="A7" zoomScale="110" zoomScaleNormal="110" workbookViewId="0">
      <selection activeCell="B4" sqref="B4"/>
    </sheetView>
  </sheetViews>
  <sheetFormatPr defaultRowHeight="14.5" x14ac:dyDescent="0.35"/>
  <cols>
    <col min="4" max="4" width="9.81640625" bestFit="1" customWidth="1"/>
  </cols>
  <sheetData>
    <row r="26" spans="2:4" x14ac:dyDescent="0.35">
      <c r="B26" t="s">
        <v>7</v>
      </c>
    </row>
    <row r="28" spans="2:4" x14ac:dyDescent="0.35">
      <c r="B28" t="s">
        <v>6</v>
      </c>
    </row>
    <row r="29" spans="2:4" x14ac:dyDescent="0.35">
      <c r="C29" t="s">
        <v>4</v>
      </c>
      <c r="D29">
        <f>(4800+3675)/2</f>
        <v>4237.5</v>
      </c>
    </row>
    <row r="30" spans="2:4" x14ac:dyDescent="0.35">
      <c r="C30" t="s">
        <v>5</v>
      </c>
      <c r="D30">
        <f>'Path 65'!$B$3</f>
        <v>3100</v>
      </c>
    </row>
    <row r="31" spans="2:4" x14ac:dyDescent="0.35">
      <c r="C31" t="s">
        <v>19</v>
      </c>
      <c r="D31">
        <f>'Path 14'!$B$24</f>
        <v>1800</v>
      </c>
    </row>
    <row r="32" spans="2:4" x14ac:dyDescent="0.35">
      <c r="C32" t="s">
        <v>20</v>
      </c>
      <c r="D32">
        <f>'Path 75'!$A$32</f>
        <v>950</v>
      </c>
    </row>
    <row r="35" spans="1:4" x14ac:dyDescent="0.35">
      <c r="C35" t="s">
        <v>14</v>
      </c>
      <c r="D35" s="4">
        <f>SUM(D29:D33)</f>
        <v>10087.5</v>
      </c>
    </row>
    <row r="37" spans="1:4" x14ac:dyDescent="0.35">
      <c r="A37" t="s">
        <v>8</v>
      </c>
    </row>
    <row r="38" spans="1:4" x14ac:dyDescent="0.35">
      <c r="A38" t="s">
        <v>9</v>
      </c>
    </row>
    <row r="39" spans="1:4" x14ac:dyDescent="0.35">
      <c r="A39" t="s">
        <v>10</v>
      </c>
    </row>
    <row r="40" spans="1:4" x14ac:dyDescent="0.35">
      <c r="A40" t="s">
        <v>11</v>
      </c>
    </row>
    <row r="42" spans="1:4" x14ac:dyDescent="0.35">
      <c r="A42" t="s">
        <v>12</v>
      </c>
    </row>
    <row r="44" spans="1:4" x14ac:dyDescent="0.35">
      <c r="A44" t="s">
        <v>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8:B28"/>
  <sheetViews>
    <sheetView topLeftCell="A7" workbookViewId="0">
      <selection activeCell="B34" sqref="B34"/>
    </sheetView>
  </sheetViews>
  <sheetFormatPr defaultRowHeight="14.5" x14ac:dyDescent="0.35"/>
  <sheetData>
    <row r="28" spans="1:2" x14ac:dyDescent="0.35">
      <c r="A28" t="s">
        <v>4</v>
      </c>
      <c r="B28">
        <f>(4800+3675)/2</f>
        <v>4237.5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3"/>
  <sheetViews>
    <sheetView workbookViewId="0">
      <selection activeCell="E5" sqref="E5"/>
    </sheetView>
  </sheetViews>
  <sheetFormatPr defaultRowHeight="14.5" x14ac:dyDescent="0.35"/>
  <sheetData>
    <row r="3" spans="1:2" x14ac:dyDescent="0.35">
      <c r="A3" t="s">
        <v>5</v>
      </c>
      <c r="B3">
        <f>3100</f>
        <v>3100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4:B24"/>
  <sheetViews>
    <sheetView workbookViewId="0">
      <selection activeCell="H16" sqref="H16"/>
    </sheetView>
  </sheetViews>
  <sheetFormatPr defaultRowHeight="14.5" x14ac:dyDescent="0.35"/>
  <sheetData>
    <row r="24" spans="1:2" x14ac:dyDescent="0.35">
      <c r="A24" t="s">
        <v>19</v>
      </c>
      <c r="B24">
        <f>(2400+1200)/2</f>
        <v>1800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2:B32"/>
  <sheetViews>
    <sheetView topLeftCell="A7" workbookViewId="0">
      <selection activeCell="D31" sqref="D31"/>
    </sheetView>
  </sheetViews>
  <sheetFormatPr defaultRowHeight="14.5" x14ac:dyDescent="0.35"/>
  <sheetData>
    <row r="32" spans="1:2" x14ac:dyDescent="0.35">
      <c r="A32">
        <f>(1500+400)/2</f>
        <v>950</v>
      </c>
      <c r="B32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TCAMRB</vt:lpstr>
      <vt:lpstr>Paths into Oregon</vt:lpstr>
      <vt:lpstr>Path 66</vt:lpstr>
      <vt:lpstr>Path 65</vt:lpstr>
      <vt:lpstr>Path 14</vt:lpstr>
      <vt:lpstr>Path 75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Katelyn</cp:lastModifiedBy>
  <dcterms:created xsi:type="dcterms:W3CDTF">2016-02-05T01:40:15Z</dcterms:created>
  <dcterms:modified xsi:type="dcterms:W3CDTF">2020-06-18T21:52:42Z</dcterms:modified>
</cp:coreProperties>
</file>