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trans\BLP\"/>
    </mc:Choice>
  </mc:AlternateContent>
  <bookViews>
    <workbookView xWindow="4103" yWindow="555" windowWidth="15038" windowHeight="9533"/>
  </bookViews>
  <sheets>
    <sheet name="About" sheetId="1" r:id="rId1"/>
    <sheet name="BLP" sheetId="3" r:id="rId2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G5" i="3"/>
  <c r="H5" i="3"/>
  <c r="I5" i="3"/>
  <c r="J5" i="3"/>
  <c r="K5" i="3"/>
  <c r="L5" i="3"/>
  <c r="M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E5" i="3"/>
  <c r="F4" i="3"/>
  <c r="G4" i="3"/>
  <c r="H4" i="3"/>
  <c r="I4" i="3"/>
  <c r="J4" i="3"/>
  <c r="K4" i="3"/>
  <c r="L4" i="3"/>
  <c r="M4" i="3"/>
  <c r="N4" i="3"/>
  <c r="N5" i="3" s="1"/>
  <c r="O4" i="3"/>
  <c r="O5" i="3" s="1"/>
  <c r="P4" i="3"/>
  <c r="P5" i="3" s="1"/>
  <c r="Q4" i="3"/>
  <c r="Q5" i="3" s="1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E4" i="3"/>
  <c r="G3" i="3"/>
  <c r="H3" i="3" s="1"/>
  <c r="I3" i="3" s="1"/>
  <c r="J3" i="3" s="1"/>
  <c r="K3" i="3" s="1"/>
  <c r="L3" i="3" s="1"/>
  <c r="F3" i="3"/>
  <c r="E3" i="3"/>
  <c r="J2" i="3" l="1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I2" i="3"/>
</calcChain>
</file>

<file path=xl/sharedStrings.xml><?xml version="1.0" encoding="utf-8"?>
<sst xmlns="http://schemas.openxmlformats.org/spreadsheetml/2006/main" count="12" uniqueCount="12">
  <si>
    <t>BLP BAU LCFS Percentage</t>
  </si>
  <si>
    <t>Source:</t>
  </si>
  <si>
    <t>National Renewable Fuel Standard Information</t>
  </si>
  <si>
    <t>Notes</t>
  </si>
  <si>
    <t>BAU LCFS Perc (dimensionless)</t>
  </si>
  <si>
    <t>Oregon DEQ</t>
  </si>
  <si>
    <t>Clean fuel standards</t>
  </si>
  <si>
    <t>https://www.oregon.gov/deq/ghgp/cfp/Pages/Clean-Fuels-Regulations.aspx</t>
  </si>
  <si>
    <t>Table below</t>
  </si>
  <si>
    <t>alternate</t>
  </si>
  <si>
    <t>implementation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</si>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</sst>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8" applyNumberFormat="0" applyAlignment="0" applyProtection="0"/>
    <xf numFmtId="0" fontId="13" fillId="7" borderId="9" applyNumberFormat="0" applyAlignment="0" applyProtection="0"/>
    <xf numFmtId="0" fontId="14" fillId="7" borderId="8" applyNumberFormat="0" applyAlignment="0" applyProtection="0"/>
    <xf numFmtId="0" fontId="15" fillId="0" borderId="10" applyNumberFormat="0" applyFill="0" applyAlignment="0" applyProtection="0"/>
    <xf numFmtId="0" fontId="16" fillId="8" borderId="11" applyNumberFormat="0" applyAlignment="0" applyProtection="0"/>
    <xf numFmtId="0" fontId="17" fillId="0" borderId="0" applyNumberFormat="0" applyFill="0" applyBorder="0" applyAlignment="0" applyProtection="0"/>
    <xf numFmtId="0" fontId="1" fillId="9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3" applyNumberFormat="0" applyFont="0" applyProtection="0">
      <alignment wrapText="1"/>
    </xf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166" fontId="0" fillId="0" borderId="0" xfId="0" applyNumberFormat="1"/>
  </cellXfs>
  <cellStyles count="63">
    <cellStyle name="20% - Accent1" xfId="25" builtinId="30" customBuiltin="1"/>
    <cellStyle name="20% - Accent1 2" xfId="50"/>
    <cellStyle name="20% - Accent2" xfId="28" builtinId="34" customBuiltin="1"/>
    <cellStyle name="20% - Accent2 2" xfId="52"/>
    <cellStyle name="20% - Accent3" xfId="31" builtinId="38" customBuiltin="1"/>
    <cellStyle name="20% - Accent3 2" xfId="54"/>
    <cellStyle name="20% - Accent4" xfId="34" builtinId="42" customBuiltin="1"/>
    <cellStyle name="20% - Accent4 2" xfId="56"/>
    <cellStyle name="20% - Accent5" xfId="37" builtinId="46" customBuiltin="1"/>
    <cellStyle name="20% - Accent5 2" xfId="58"/>
    <cellStyle name="20% - Accent6" xfId="40" builtinId="50" customBuiltin="1"/>
    <cellStyle name="20% - Accent6 2" xfId="60"/>
    <cellStyle name="40% - Accent1" xfId="26" builtinId="31" customBuiltin="1"/>
    <cellStyle name="40% - Accent1 2" xfId="51"/>
    <cellStyle name="40% - Accent2" xfId="29" builtinId="35" customBuiltin="1"/>
    <cellStyle name="40% - Accent2 2" xfId="53"/>
    <cellStyle name="40% - Accent3" xfId="32" builtinId="39" customBuiltin="1"/>
    <cellStyle name="40% - Accent3 2" xfId="55"/>
    <cellStyle name="40% - Accent4" xfId="35" builtinId="43" customBuiltin="1"/>
    <cellStyle name="40% - Accent4 2" xfId="57"/>
    <cellStyle name="40% - Accent5" xfId="38" builtinId="47" customBuiltin="1"/>
    <cellStyle name="40% - Accent5 2" xfId="59"/>
    <cellStyle name="40% - Accent6" xfId="41" builtinId="51" customBuiltin="1"/>
    <cellStyle name="40% - Accent6 2" xfId="61"/>
    <cellStyle name="60% - Accent1 2" xfId="43"/>
    <cellStyle name="60% - Accent2 2" xfId="44"/>
    <cellStyle name="60% - Accent3 2" xfId="45"/>
    <cellStyle name="60% - Accent4 2" xfId="46"/>
    <cellStyle name="60% - Accent5 2" xfId="47"/>
    <cellStyle name="60% - Accent6 2" xfId="48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/>
    <cellStyle name="Body: normal cell 2" xfId="62"/>
    <cellStyle name="Calculation" xfId="17" builtinId="22" customBuiltin="1"/>
    <cellStyle name="Check Cell" xfId="19" builtinId="23" customBuiltin="1"/>
    <cellStyle name="Explanatory Text" xfId="22" builtinId="53" customBuiltin="1"/>
    <cellStyle name="Font: Calibri, 9pt regular" xfId="6"/>
    <cellStyle name="Footnotes: top row" xfId="2"/>
    <cellStyle name="Good" xfId="13" builtinId="26" customBuiltin="1"/>
    <cellStyle name="Header: bottom row" xfId="5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5" builtinId="20" customBuiltin="1"/>
    <cellStyle name="Linked Cell" xfId="18" builtinId="24" customBuiltin="1"/>
    <cellStyle name="Neutral 2" xfId="42"/>
    <cellStyle name="Normal" xfId="0" builtinId="0"/>
    <cellStyle name="Normal 2" xfId="1"/>
    <cellStyle name="Note" xfId="21" builtinId="10" customBuiltin="1"/>
    <cellStyle name="Note 2" xfId="49"/>
    <cellStyle name="Output" xfId="16" builtinId="21" customBuiltin="1"/>
    <cellStyle name="Parent row" xfId="3"/>
    <cellStyle name="Table title" xfId="7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11</xdr:row>
      <xdr:rowOff>95250</xdr:rowOff>
    </xdr:from>
    <xdr:to>
      <xdr:col>18</xdr:col>
      <xdr:colOff>9525</xdr:colOff>
      <xdr:row>34</xdr:row>
      <xdr:rowOff>102428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3" y="2990850"/>
          <a:ext cx="14859000" cy="4169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8" sqref="D8"/>
    </sheetView>
  </sheetViews>
  <sheetFormatPr defaultRowHeight="14.25" x14ac:dyDescent="0.45"/>
  <cols>
    <col min="2" max="2" width="56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2</v>
      </c>
    </row>
    <row r="4" spans="1:2" x14ac:dyDescent="0.45">
      <c r="B4" t="s">
        <v>5</v>
      </c>
    </row>
    <row r="5" spans="1:2" x14ac:dyDescent="0.45">
      <c r="B5" s="3">
        <v>2021</v>
      </c>
    </row>
    <row r="6" spans="1:2" x14ac:dyDescent="0.45">
      <c r="B6" t="s">
        <v>6</v>
      </c>
    </row>
    <row r="7" spans="1:2" x14ac:dyDescent="0.45">
      <c r="B7" t="s">
        <v>7</v>
      </c>
    </row>
    <row r="8" spans="1:2" x14ac:dyDescent="0.45">
      <c r="B8" t="s">
        <v>8</v>
      </c>
    </row>
    <row r="11" spans="1:2" x14ac:dyDescent="0.45">
      <c r="A11" s="1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5"/>
  <sheetViews>
    <sheetView workbookViewId="0">
      <selection activeCell="F17" sqref="F17"/>
    </sheetView>
  </sheetViews>
  <sheetFormatPr defaultRowHeight="14.25" x14ac:dyDescent="0.45"/>
  <cols>
    <col min="1" max="1" width="15.86328125" customWidth="1"/>
  </cols>
  <sheetData>
    <row r="1" spans="1:36" x14ac:dyDescent="0.4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ht="28.5" x14ac:dyDescent="0.45">
      <c r="A2" s="2" t="s">
        <v>4</v>
      </c>
      <c r="B2" s="5">
        <v>1.4999999999999999E-2</v>
      </c>
      <c r="C2" s="5">
        <v>2.5000000000000001E-2</v>
      </c>
      <c r="D2" s="5">
        <v>3.5000000000000003E-2</v>
      </c>
      <c r="E2" s="5">
        <v>0.05</v>
      </c>
      <c r="F2" s="5">
        <v>6.5000000000000002E-2</v>
      </c>
      <c r="G2" s="5">
        <v>0.08</v>
      </c>
      <c r="H2" s="5">
        <v>0.1</v>
      </c>
      <c r="I2" s="5">
        <f>0.1</f>
        <v>0.1</v>
      </c>
      <c r="J2" s="5">
        <f t="shared" ref="J2:AG2" si="0">0.1</f>
        <v>0.1</v>
      </c>
      <c r="K2" s="5">
        <f t="shared" si="0"/>
        <v>0.1</v>
      </c>
      <c r="L2" s="5">
        <f t="shared" si="0"/>
        <v>0.1</v>
      </c>
      <c r="M2" s="5">
        <f t="shared" si="0"/>
        <v>0.1</v>
      </c>
      <c r="N2" s="5">
        <f t="shared" si="0"/>
        <v>0.1</v>
      </c>
      <c r="O2" s="5">
        <f t="shared" si="0"/>
        <v>0.1</v>
      </c>
      <c r="P2" s="5">
        <f t="shared" si="0"/>
        <v>0.1</v>
      </c>
      <c r="Q2" s="5">
        <f t="shared" si="0"/>
        <v>0.1</v>
      </c>
      <c r="R2" s="5">
        <f t="shared" si="0"/>
        <v>0.1</v>
      </c>
      <c r="S2" s="5">
        <f t="shared" si="0"/>
        <v>0.1</v>
      </c>
      <c r="T2" s="5">
        <f t="shared" si="0"/>
        <v>0.1</v>
      </c>
      <c r="U2" s="5">
        <f t="shared" si="0"/>
        <v>0.1</v>
      </c>
      <c r="V2" s="5">
        <f t="shared" si="0"/>
        <v>0.1</v>
      </c>
      <c r="W2" s="5">
        <f t="shared" si="0"/>
        <v>0.1</v>
      </c>
      <c r="X2" s="5">
        <f t="shared" si="0"/>
        <v>0.1</v>
      </c>
      <c r="Y2" s="5">
        <f t="shared" si="0"/>
        <v>0.1</v>
      </c>
      <c r="Z2" s="5">
        <f t="shared" si="0"/>
        <v>0.1</v>
      </c>
      <c r="AA2" s="5">
        <f t="shared" si="0"/>
        <v>0.1</v>
      </c>
      <c r="AB2" s="5">
        <f t="shared" si="0"/>
        <v>0.1</v>
      </c>
      <c r="AC2" s="5">
        <f t="shared" si="0"/>
        <v>0.1</v>
      </c>
      <c r="AD2" s="5">
        <f t="shared" si="0"/>
        <v>0.1</v>
      </c>
      <c r="AE2" s="5">
        <f t="shared" si="0"/>
        <v>0.1</v>
      </c>
      <c r="AF2" s="5">
        <f t="shared" si="0"/>
        <v>0.1</v>
      </c>
      <c r="AG2" s="5">
        <f t="shared" si="0"/>
        <v>0.1</v>
      </c>
      <c r="AH2" s="5"/>
      <c r="AI2" s="5"/>
      <c r="AJ2" s="5"/>
    </row>
    <row r="3" spans="1:36" x14ac:dyDescent="0.45">
      <c r="A3" t="s">
        <v>9</v>
      </c>
      <c r="E3">
        <f>($M$3-$D$2)/COUNT($E$1:$M$1)+D2</f>
        <v>5.3333333333333337E-2</v>
      </c>
      <c r="F3">
        <f>($M$3-$D$2)/COUNT($E$1:$M$1)+E3</f>
        <v>7.166666666666667E-2</v>
      </c>
      <c r="G3">
        <f t="shared" ref="G3:L3" si="1">($M$3-$D$2)/COUNT($E$1:$M$1)+F3</f>
        <v>0.09</v>
      </c>
      <c r="H3">
        <f t="shared" si="1"/>
        <v>0.10833333333333334</v>
      </c>
      <c r="I3">
        <f t="shared" si="1"/>
        <v>0.12666666666666668</v>
      </c>
      <c r="J3">
        <f t="shared" si="1"/>
        <v>0.14500000000000002</v>
      </c>
      <c r="K3">
        <f t="shared" si="1"/>
        <v>0.16333333333333336</v>
      </c>
      <c r="L3">
        <f t="shared" si="1"/>
        <v>0.1816666666666667</v>
      </c>
      <c r="M3">
        <v>0.2</v>
      </c>
      <c r="N3">
        <v>0.21</v>
      </c>
      <c r="O3">
        <v>0.22</v>
      </c>
      <c r="P3">
        <v>0.23</v>
      </c>
      <c r="Q3">
        <v>0.24</v>
      </c>
      <c r="R3">
        <v>0.25</v>
      </c>
      <c r="S3">
        <v>0.25</v>
      </c>
      <c r="T3">
        <v>0.25</v>
      </c>
      <c r="U3">
        <v>0.25</v>
      </c>
      <c r="V3">
        <v>0.25</v>
      </c>
      <c r="W3">
        <v>0.25</v>
      </c>
      <c r="X3">
        <v>0.25</v>
      </c>
      <c r="Y3">
        <v>0.25</v>
      </c>
      <c r="Z3">
        <v>0.25</v>
      </c>
      <c r="AA3">
        <v>0.25</v>
      </c>
      <c r="AB3">
        <v>0.25</v>
      </c>
      <c r="AC3">
        <v>0.25</v>
      </c>
      <c r="AD3">
        <v>0.25</v>
      </c>
      <c r="AE3">
        <v>0.25</v>
      </c>
      <c r="AF3">
        <v>0.25</v>
      </c>
      <c r="AG3">
        <v>0.25</v>
      </c>
    </row>
    <row r="4" spans="1:36" x14ac:dyDescent="0.45">
      <c r="A4" t="s">
        <v>11</v>
      </c>
      <c r="E4" s="5">
        <f>E3-E2</f>
        <v>3.333333333333334E-3</v>
      </c>
      <c r="F4" s="5">
        <f t="shared" ref="F4:AG4" si="2">F3-F2</f>
        <v>6.666666666666668E-3</v>
      </c>
      <c r="G4" s="5">
        <f t="shared" si="2"/>
        <v>9.999999999999995E-3</v>
      </c>
      <c r="H4" s="5">
        <f t="shared" si="2"/>
        <v>8.3333333333333315E-3</v>
      </c>
      <c r="I4" s="5">
        <f t="shared" si="2"/>
        <v>2.6666666666666672E-2</v>
      </c>
      <c r="J4" s="5">
        <f t="shared" si="2"/>
        <v>4.5000000000000012E-2</v>
      </c>
      <c r="K4" s="5">
        <f t="shared" si="2"/>
        <v>6.3333333333333353E-2</v>
      </c>
      <c r="L4" s="5">
        <f t="shared" si="2"/>
        <v>8.1666666666666693E-2</v>
      </c>
      <c r="M4" s="5">
        <f t="shared" si="2"/>
        <v>0.1</v>
      </c>
      <c r="N4" s="5">
        <f t="shared" si="2"/>
        <v>0.10999999999999999</v>
      </c>
      <c r="O4" s="5">
        <f t="shared" si="2"/>
        <v>0.12</v>
      </c>
      <c r="P4" s="5">
        <f t="shared" si="2"/>
        <v>0.13</v>
      </c>
      <c r="Q4" s="5">
        <f t="shared" si="2"/>
        <v>0.13999999999999999</v>
      </c>
      <c r="R4" s="5">
        <f t="shared" si="2"/>
        <v>0.15</v>
      </c>
      <c r="S4" s="5">
        <f t="shared" si="2"/>
        <v>0.15</v>
      </c>
      <c r="T4" s="5">
        <f t="shared" si="2"/>
        <v>0.15</v>
      </c>
      <c r="U4" s="5">
        <f t="shared" si="2"/>
        <v>0.15</v>
      </c>
      <c r="V4" s="5">
        <f t="shared" si="2"/>
        <v>0.15</v>
      </c>
      <c r="W4" s="5">
        <f t="shared" si="2"/>
        <v>0.15</v>
      </c>
      <c r="X4" s="5">
        <f t="shared" si="2"/>
        <v>0.15</v>
      </c>
      <c r="Y4" s="5">
        <f t="shared" si="2"/>
        <v>0.15</v>
      </c>
      <c r="Z4" s="5">
        <f t="shared" si="2"/>
        <v>0.15</v>
      </c>
      <c r="AA4" s="5">
        <f t="shared" si="2"/>
        <v>0.15</v>
      </c>
      <c r="AB4" s="5">
        <f t="shared" si="2"/>
        <v>0.15</v>
      </c>
      <c r="AC4" s="5">
        <f t="shared" si="2"/>
        <v>0.15</v>
      </c>
      <c r="AD4" s="5">
        <f t="shared" si="2"/>
        <v>0.15</v>
      </c>
      <c r="AE4" s="5">
        <f t="shared" si="2"/>
        <v>0.15</v>
      </c>
      <c r="AF4" s="5">
        <f t="shared" si="2"/>
        <v>0.15</v>
      </c>
      <c r="AG4" s="5">
        <f t="shared" si="2"/>
        <v>0.15</v>
      </c>
    </row>
    <row r="5" spans="1:36" x14ac:dyDescent="0.45">
      <c r="A5" t="s">
        <v>10</v>
      </c>
      <c r="E5">
        <f>E4/$R$4</f>
        <v>2.2222222222222227E-2</v>
      </c>
      <c r="F5">
        <f>F4/$R$4</f>
        <v>4.4444444444444453E-2</v>
      </c>
      <c r="G5">
        <f t="shared" ref="F5:AG5" si="3">G4/$R$4</f>
        <v>6.6666666666666638E-2</v>
      </c>
      <c r="H5">
        <f t="shared" si="3"/>
        <v>5.5555555555555546E-2</v>
      </c>
      <c r="I5">
        <f t="shared" si="3"/>
        <v>0.17777777777777781</v>
      </c>
      <c r="J5">
        <f t="shared" si="3"/>
        <v>0.3000000000000001</v>
      </c>
      <c r="K5">
        <f t="shared" si="3"/>
        <v>0.42222222222222239</v>
      </c>
      <c r="L5">
        <f t="shared" si="3"/>
        <v>0.54444444444444462</v>
      </c>
      <c r="M5">
        <f t="shared" si="3"/>
        <v>0.66666666666666674</v>
      </c>
      <c r="N5">
        <f t="shared" si="3"/>
        <v>0.73333333333333328</v>
      </c>
      <c r="O5">
        <f t="shared" si="3"/>
        <v>0.8</v>
      </c>
      <c r="P5">
        <f t="shared" si="3"/>
        <v>0.8666666666666667</v>
      </c>
      <c r="Q5">
        <f t="shared" si="3"/>
        <v>0.93333333333333324</v>
      </c>
      <c r="R5">
        <f t="shared" si="3"/>
        <v>1</v>
      </c>
      <c r="S5">
        <f t="shared" si="3"/>
        <v>1</v>
      </c>
      <c r="T5">
        <f t="shared" si="3"/>
        <v>1</v>
      </c>
      <c r="U5">
        <f t="shared" si="3"/>
        <v>1</v>
      </c>
      <c r="V5">
        <f t="shared" si="3"/>
        <v>1</v>
      </c>
      <c r="W5">
        <f t="shared" si="3"/>
        <v>1</v>
      </c>
      <c r="X5">
        <f t="shared" si="3"/>
        <v>1</v>
      </c>
      <c r="Y5">
        <f t="shared" si="3"/>
        <v>1</v>
      </c>
      <c r="Z5">
        <f t="shared" si="3"/>
        <v>1</v>
      </c>
      <c r="AA5">
        <f t="shared" si="3"/>
        <v>1</v>
      </c>
      <c r="AB5">
        <f t="shared" si="3"/>
        <v>1</v>
      </c>
      <c r="AC5">
        <f t="shared" si="3"/>
        <v>1</v>
      </c>
      <c r="AD5">
        <f t="shared" si="3"/>
        <v>1</v>
      </c>
      <c r="AE5">
        <f t="shared" si="3"/>
        <v>1</v>
      </c>
      <c r="AF5">
        <f t="shared" si="3"/>
        <v>1</v>
      </c>
      <c r="AG5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2017-06-17T02:28:17Z</dcterms:created>
  <dcterms:modified xsi:type="dcterms:W3CDTF">2021-02-19T21:13:44Z</dcterms:modified>
</cp:coreProperties>
</file>