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add-outputs\BGDP\"/>
    </mc:Choice>
  </mc:AlternateContent>
  <xr:revisionPtr revIDLastSave="0" documentId="13_ncr:1_{E9FB39C9-8FD5-47A9-B981-71D597A52F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OR - FRED Data" sheetId="4" r:id="rId2"/>
    <sheet name="BGDP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5" i="4"/>
  <c r="B48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7" i="4"/>
  <c r="B46" i="4"/>
  <c r="B45" i="4"/>
  <c r="B44" i="4"/>
  <c r="B43" i="4"/>
  <c r="B42" i="4"/>
  <c r="B41" i="4"/>
  <c r="B40" i="4"/>
  <c r="B39" i="4"/>
  <c r="B38" i="4"/>
  <c r="B37" i="4"/>
  <c r="B36" i="4"/>
  <c r="A16" i="1" l="1"/>
</calcChain>
</file>

<file path=xl/sharedStrings.xml><?xml version="1.0" encoding="utf-8"?>
<sst xmlns="http://schemas.openxmlformats.org/spreadsheetml/2006/main" count="23" uniqueCount="22">
  <si>
    <t>BGDP BAU Gross Domestic Product</t>
  </si>
  <si>
    <t>Source:</t>
  </si>
  <si>
    <t>Notes</t>
  </si>
  <si>
    <t>GDP</t>
  </si>
  <si>
    <t>dollars per million dollars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</si>
  <si>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</si>
  <si>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</si>
  <si>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</si>
  <si>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</si>
  <si>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</si>
  <si>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</si>
  <si>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ORNGSP</t>
  </si>
  <si>
    <t>Total Gross Domestic Product for Oregon, Millions of Dollars, Annual, Not Seasonally Adjusted</t>
  </si>
  <si>
    <t>Frequency: Annual</t>
  </si>
  <si>
    <t>observation_date</t>
  </si>
  <si>
    <t>The FRED data gives GDPs in millions of dollars.</t>
  </si>
  <si>
    <t>Conversion factor:</t>
  </si>
  <si>
    <t>In the Oregon EPS model, we have extrapolated the GDP trend linearly out to 2060.</t>
  </si>
  <si>
    <t>Total GDP for Oregon</t>
  </si>
  <si>
    <t>FRED Economic Research Data</t>
  </si>
  <si>
    <t>https://fred.stlouisfed.org/series/ORNGSP#0</t>
  </si>
  <si>
    <t>Oregon Total Gross Domestic Product for 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</si>
</sst>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ORNG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17" sqref="A1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18</v>
      </c>
    </row>
    <row r="4" spans="1:2" x14ac:dyDescent="0.25">
      <c r="B4" s="2">
        <v>2020</v>
      </c>
    </row>
    <row r="5" spans="1:2" x14ac:dyDescent="0.25">
      <c r="B5" t="s">
        <v>19</v>
      </c>
    </row>
    <row r="6" spans="1:2" x14ac:dyDescent="0.25">
      <c r="B6" s="3" t="s">
        <v>20</v>
      </c>
    </row>
    <row r="7" spans="1:2" x14ac:dyDescent="0.25">
      <c r="B7" t="s">
        <v>21</v>
      </c>
    </row>
    <row r="9" spans="1:2" x14ac:dyDescent="0.25">
      <c r="A9" s="1" t="s">
        <v>2</v>
      </c>
    </row>
    <row r="10" spans="1:2" x14ac:dyDescent="0.25">
      <c r="A10" t="s">
        <v>15</v>
      </c>
    </row>
    <row r="12" spans="1:2" x14ac:dyDescent="0.25">
      <c r="A12" t="s">
        <v>17</v>
      </c>
    </row>
    <row r="15" spans="1:2" x14ac:dyDescent="0.25">
      <c r="A15" t="s">
        <v>16</v>
      </c>
    </row>
    <row r="16" spans="1:2" x14ac:dyDescent="0.25">
      <c r="A16">
        <f>10^6</f>
        <v>1000000</v>
      </c>
      <c r="B16" t="s">
        <v>4</v>
      </c>
    </row>
  </sheetData>
  <hyperlinks>
    <hyperlink ref="B6" r:id="rId1" location="0" display="https://fred.stlouisfed.org/series/ORNGSP - 0" xr:uid="{84E35F39-C7AC-4C94-A6CC-BCADCF96FBE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2F6D-B1AA-4B7B-A9D9-1B9BEDF51102}">
  <dimension ref="A1:B75"/>
  <sheetViews>
    <sheetView workbookViewId="0">
      <selection activeCell="B29" sqref="B29"/>
    </sheetView>
  </sheetViews>
  <sheetFormatPr defaultRowHeight="15" x14ac:dyDescent="0.25"/>
  <cols>
    <col min="1" max="1" width="16" customWidth="1"/>
    <col min="2" max="2" width="15" customWidth="1"/>
  </cols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t="s">
        <v>9</v>
      </c>
    </row>
    <row r="6" spans="1:2" x14ac:dyDescent="0.25">
      <c r="A6" t="s">
        <v>10</v>
      </c>
    </row>
    <row r="8" spans="1:2" x14ac:dyDescent="0.25">
      <c r="A8" t="s">
        <v>11</v>
      </c>
      <c r="B8" t="s">
        <v>12</v>
      </c>
    </row>
    <row r="10" spans="1:2" x14ac:dyDescent="0.25">
      <c r="A10" t="s">
        <v>13</v>
      </c>
    </row>
    <row r="11" spans="1:2" x14ac:dyDescent="0.25">
      <c r="A11" t="s">
        <v>14</v>
      </c>
      <c r="B11" t="s">
        <v>11</v>
      </c>
    </row>
    <row r="12" spans="1:2" x14ac:dyDescent="0.25">
      <c r="A12" s="6">
        <v>35431</v>
      </c>
      <c r="B12" s="7">
        <v>100888.6</v>
      </c>
    </row>
    <row r="13" spans="1:2" x14ac:dyDescent="0.25">
      <c r="A13" s="6">
        <v>35796</v>
      </c>
      <c r="B13" s="7">
        <v>105111.5</v>
      </c>
    </row>
    <row r="14" spans="1:2" x14ac:dyDescent="0.25">
      <c r="A14" s="6">
        <v>36161</v>
      </c>
      <c r="B14" s="7">
        <v>107546.3</v>
      </c>
    </row>
    <row r="15" spans="1:2" x14ac:dyDescent="0.25">
      <c r="A15" s="6">
        <v>36526</v>
      </c>
      <c r="B15" s="7">
        <v>117258.3</v>
      </c>
    </row>
    <row r="16" spans="1:2" x14ac:dyDescent="0.25">
      <c r="A16" s="6">
        <v>36892</v>
      </c>
      <c r="B16" s="7">
        <v>117274.7</v>
      </c>
    </row>
    <row r="17" spans="1:2" x14ac:dyDescent="0.25">
      <c r="A17" s="6">
        <v>37257</v>
      </c>
      <c r="B17" s="7">
        <v>121229.5</v>
      </c>
    </row>
    <row r="18" spans="1:2" x14ac:dyDescent="0.25">
      <c r="A18" s="6">
        <v>37622</v>
      </c>
      <c r="B18" s="7">
        <v>127211.6</v>
      </c>
    </row>
    <row r="19" spans="1:2" x14ac:dyDescent="0.25">
      <c r="A19" s="6">
        <v>37987</v>
      </c>
      <c r="B19" s="7">
        <v>136238.5</v>
      </c>
    </row>
    <row r="20" spans="1:2" x14ac:dyDescent="0.25">
      <c r="A20" s="6">
        <v>38353</v>
      </c>
      <c r="B20" s="7">
        <v>143662.6</v>
      </c>
    </row>
    <row r="21" spans="1:2" x14ac:dyDescent="0.25">
      <c r="A21" s="6">
        <v>38718</v>
      </c>
      <c r="B21" s="7">
        <v>155153.29999999999</v>
      </c>
    </row>
    <row r="22" spans="1:2" x14ac:dyDescent="0.25">
      <c r="A22" s="6">
        <v>39083</v>
      </c>
      <c r="B22" s="7">
        <v>161512</v>
      </c>
    </row>
    <row r="23" spans="1:2" x14ac:dyDescent="0.25">
      <c r="A23" s="6">
        <v>39448</v>
      </c>
      <c r="B23" s="7">
        <v>165189.1</v>
      </c>
    </row>
    <row r="24" spans="1:2" x14ac:dyDescent="0.25">
      <c r="A24" s="6">
        <v>39814</v>
      </c>
      <c r="B24" s="7">
        <v>160640.70000000001</v>
      </c>
    </row>
    <row r="25" spans="1:2" x14ac:dyDescent="0.25">
      <c r="A25" s="6">
        <v>40179</v>
      </c>
      <c r="B25" s="7">
        <v>163827.6</v>
      </c>
    </row>
    <row r="26" spans="1:2" x14ac:dyDescent="0.25">
      <c r="A26" s="6">
        <v>40544</v>
      </c>
      <c r="B26" s="7">
        <v>170621.3</v>
      </c>
    </row>
    <row r="27" spans="1:2" x14ac:dyDescent="0.25">
      <c r="A27" s="6">
        <v>40909</v>
      </c>
      <c r="B27" s="7">
        <v>174493.1</v>
      </c>
    </row>
    <row r="28" spans="1:2" x14ac:dyDescent="0.25">
      <c r="A28" s="6">
        <v>41275</v>
      </c>
      <c r="B28" s="7">
        <v>179382.7</v>
      </c>
    </row>
    <row r="29" spans="1:2" x14ac:dyDescent="0.25">
      <c r="A29" s="6">
        <v>41640</v>
      </c>
      <c r="B29" s="7">
        <v>188880.2</v>
      </c>
    </row>
    <row r="30" spans="1:2" x14ac:dyDescent="0.25">
      <c r="A30" s="6">
        <v>42005</v>
      </c>
      <c r="B30" s="7">
        <v>203158.9</v>
      </c>
    </row>
    <row r="31" spans="1:2" x14ac:dyDescent="0.25">
      <c r="A31" s="6">
        <v>42370</v>
      </c>
      <c r="B31" s="7">
        <v>215050.4</v>
      </c>
    </row>
    <row r="32" spans="1:2" x14ac:dyDescent="0.25">
      <c r="A32" s="6">
        <v>42736</v>
      </c>
      <c r="B32" s="7">
        <v>226618.9</v>
      </c>
    </row>
    <row r="33" spans="1:2" x14ac:dyDescent="0.25">
      <c r="A33" s="6">
        <v>43101</v>
      </c>
      <c r="B33" s="7">
        <v>239782.8</v>
      </c>
    </row>
    <row r="34" spans="1:2" x14ac:dyDescent="0.25">
      <c r="A34" s="6">
        <v>43466</v>
      </c>
      <c r="B34" s="7">
        <v>251604.5</v>
      </c>
    </row>
    <row r="35" spans="1:2" x14ac:dyDescent="0.25">
      <c r="A35" s="6">
        <v>43831</v>
      </c>
      <c r="B35">
        <f>TREND($B$12:$B$34,$A$12:$A$34,A35)</f>
        <v>237884.699671107</v>
      </c>
    </row>
    <row r="36" spans="1:2" x14ac:dyDescent="0.25">
      <c r="A36" s="6">
        <v>44197</v>
      </c>
      <c r="B36">
        <f t="shared" ref="B36:B75" si="0">TREND($B$12:$B$34,$A$12:$A$34,A36)</f>
        <v>244198.96577459294</v>
      </c>
    </row>
    <row r="37" spans="1:2" x14ac:dyDescent="0.25">
      <c r="A37" s="6">
        <v>44562</v>
      </c>
      <c r="B37">
        <f t="shared" si="0"/>
        <v>250495.97978489997</v>
      </c>
    </row>
    <row r="38" spans="1:2" x14ac:dyDescent="0.25">
      <c r="A38" s="6">
        <v>44927</v>
      </c>
      <c r="B38">
        <f t="shared" si="0"/>
        <v>256792.99379520689</v>
      </c>
    </row>
    <row r="39" spans="1:2" x14ac:dyDescent="0.25">
      <c r="A39" s="6">
        <v>45292</v>
      </c>
      <c r="B39">
        <f t="shared" si="0"/>
        <v>263090.00780551392</v>
      </c>
    </row>
    <row r="40" spans="1:2" x14ac:dyDescent="0.25">
      <c r="A40" s="6">
        <v>45658</v>
      </c>
      <c r="B40">
        <f t="shared" si="0"/>
        <v>269404.27390899975</v>
      </c>
    </row>
    <row r="41" spans="1:2" x14ac:dyDescent="0.25">
      <c r="A41" s="6">
        <v>46023</v>
      </c>
      <c r="B41">
        <f t="shared" si="0"/>
        <v>275701.28791930678</v>
      </c>
    </row>
    <row r="42" spans="1:2" x14ac:dyDescent="0.25">
      <c r="A42" s="6">
        <v>46388</v>
      </c>
      <c r="B42">
        <f t="shared" si="0"/>
        <v>281998.30192961381</v>
      </c>
    </row>
    <row r="43" spans="1:2" x14ac:dyDescent="0.25">
      <c r="A43" s="6">
        <v>46753</v>
      </c>
      <c r="B43">
        <f t="shared" si="0"/>
        <v>288295.31593992072</v>
      </c>
    </row>
    <row r="44" spans="1:2" x14ac:dyDescent="0.25">
      <c r="A44" s="6">
        <v>47119</v>
      </c>
      <c r="B44">
        <f t="shared" si="0"/>
        <v>294609.58204340667</v>
      </c>
    </row>
    <row r="45" spans="1:2" x14ac:dyDescent="0.25">
      <c r="A45" s="6">
        <v>47484</v>
      </c>
      <c r="B45">
        <f t="shared" si="0"/>
        <v>300906.59605371358</v>
      </c>
    </row>
    <row r="46" spans="1:2" x14ac:dyDescent="0.25">
      <c r="A46" s="6">
        <v>47849</v>
      </c>
      <c r="B46">
        <f t="shared" si="0"/>
        <v>307203.61006402061</v>
      </c>
    </row>
    <row r="47" spans="1:2" x14ac:dyDescent="0.25">
      <c r="A47" s="6">
        <v>48214</v>
      </c>
      <c r="B47">
        <f t="shared" si="0"/>
        <v>313500.62407432764</v>
      </c>
    </row>
    <row r="48" spans="1:2" x14ac:dyDescent="0.25">
      <c r="A48" s="6">
        <v>48580</v>
      </c>
      <c r="B48">
        <f>TREND($B$12:$B$34,$A$12:$A$34,A48)</f>
        <v>319814.89017781348</v>
      </c>
    </row>
    <row r="49" spans="1:2" x14ac:dyDescent="0.25">
      <c r="A49" s="6">
        <v>48945</v>
      </c>
      <c r="B49">
        <f t="shared" si="0"/>
        <v>326111.9041881205</v>
      </c>
    </row>
    <row r="50" spans="1:2" x14ac:dyDescent="0.25">
      <c r="A50" s="6">
        <v>49310</v>
      </c>
      <c r="B50">
        <f t="shared" si="0"/>
        <v>332408.91819842742</v>
      </c>
    </row>
    <row r="51" spans="1:2" x14ac:dyDescent="0.25">
      <c r="A51" s="6">
        <v>49675</v>
      </c>
      <c r="B51">
        <f t="shared" si="0"/>
        <v>338705.93220873445</v>
      </c>
    </row>
    <row r="52" spans="1:2" x14ac:dyDescent="0.25">
      <c r="A52" s="6">
        <v>50041</v>
      </c>
      <c r="B52">
        <f t="shared" si="0"/>
        <v>345020.1983122204</v>
      </c>
    </row>
    <row r="53" spans="1:2" x14ac:dyDescent="0.25">
      <c r="A53" s="6">
        <v>50406</v>
      </c>
      <c r="B53">
        <f t="shared" si="0"/>
        <v>351317.21232252731</v>
      </c>
    </row>
    <row r="54" spans="1:2" x14ac:dyDescent="0.25">
      <c r="A54" s="6">
        <v>50771</v>
      </c>
      <c r="B54">
        <f t="shared" si="0"/>
        <v>357614.22633283434</v>
      </c>
    </row>
    <row r="55" spans="1:2" x14ac:dyDescent="0.25">
      <c r="A55" s="6">
        <v>51136</v>
      </c>
      <c r="B55">
        <f t="shared" si="0"/>
        <v>363911.24034314125</v>
      </c>
    </row>
    <row r="56" spans="1:2" x14ac:dyDescent="0.25">
      <c r="A56" s="6">
        <v>51502</v>
      </c>
      <c r="B56">
        <f t="shared" si="0"/>
        <v>370225.5064466272</v>
      </c>
    </row>
    <row r="57" spans="1:2" x14ac:dyDescent="0.25">
      <c r="A57" s="6">
        <v>51867</v>
      </c>
      <c r="B57">
        <f t="shared" si="0"/>
        <v>376522.52045693423</v>
      </c>
    </row>
    <row r="58" spans="1:2" x14ac:dyDescent="0.25">
      <c r="A58" s="6">
        <v>52232</v>
      </c>
      <c r="B58">
        <f t="shared" si="0"/>
        <v>382819.53446724114</v>
      </c>
    </row>
    <row r="59" spans="1:2" x14ac:dyDescent="0.25">
      <c r="A59" s="6">
        <v>52597</v>
      </c>
      <c r="B59">
        <f t="shared" si="0"/>
        <v>389116.54847754817</v>
      </c>
    </row>
    <row r="60" spans="1:2" x14ac:dyDescent="0.25">
      <c r="A60" s="6">
        <v>52963</v>
      </c>
      <c r="B60">
        <f t="shared" si="0"/>
        <v>395430.81458103401</v>
      </c>
    </row>
    <row r="61" spans="1:2" x14ac:dyDescent="0.25">
      <c r="A61" s="6">
        <v>53328</v>
      </c>
      <c r="B61">
        <f t="shared" si="0"/>
        <v>401727.82859134104</v>
      </c>
    </row>
    <row r="62" spans="1:2" x14ac:dyDescent="0.25">
      <c r="A62" s="6">
        <v>53693</v>
      </c>
      <c r="B62">
        <f t="shared" si="0"/>
        <v>408024.84260164807</v>
      </c>
    </row>
    <row r="63" spans="1:2" x14ac:dyDescent="0.25">
      <c r="A63" s="6">
        <v>54058</v>
      </c>
      <c r="B63">
        <f t="shared" si="0"/>
        <v>414321.85661195498</v>
      </c>
    </row>
    <row r="64" spans="1:2" x14ac:dyDescent="0.25">
      <c r="A64" s="6">
        <v>54424</v>
      </c>
      <c r="B64">
        <f t="shared" si="0"/>
        <v>420636.12271544093</v>
      </c>
    </row>
    <row r="65" spans="1:2" x14ac:dyDescent="0.25">
      <c r="A65" s="6">
        <v>54789</v>
      </c>
      <c r="B65">
        <f t="shared" si="0"/>
        <v>426933.13672574784</v>
      </c>
    </row>
    <row r="66" spans="1:2" x14ac:dyDescent="0.25">
      <c r="A66" s="6">
        <v>55154</v>
      </c>
      <c r="B66">
        <f t="shared" si="0"/>
        <v>433230.15073605487</v>
      </c>
    </row>
    <row r="67" spans="1:2" x14ac:dyDescent="0.25">
      <c r="A67" s="6">
        <v>55519</v>
      </c>
      <c r="B67">
        <f t="shared" si="0"/>
        <v>439527.1647463619</v>
      </c>
    </row>
    <row r="68" spans="1:2" x14ac:dyDescent="0.25">
      <c r="A68" s="6">
        <v>55885</v>
      </c>
      <c r="B68">
        <f t="shared" si="0"/>
        <v>445841.43084984773</v>
      </c>
    </row>
    <row r="69" spans="1:2" x14ac:dyDescent="0.25">
      <c r="A69" s="6">
        <v>56250</v>
      </c>
      <c r="B69">
        <f t="shared" si="0"/>
        <v>452138.44486015476</v>
      </c>
    </row>
    <row r="70" spans="1:2" x14ac:dyDescent="0.25">
      <c r="A70" s="6">
        <v>56615</v>
      </c>
      <c r="B70">
        <f t="shared" si="0"/>
        <v>458435.45887046168</v>
      </c>
    </row>
    <row r="71" spans="1:2" x14ac:dyDescent="0.25">
      <c r="A71" s="6">
        <v>56980</v>
      </c>
      <c r="B71">
        <f t="shared" si="0"/>
        <v>464732.47288076871</v>
      </c>
    </row>
    <row r="72" spans="1:2" x14ac:dyDescent="0.25">
      <c r="A72" s="6">
        <v>57346</v>
      </c>
      <c r="B72">
        <f t="shared" si="0"/>
        <v>471046.73898425465</v>
      </c>
    </row>
    <row r="73" spans="1:2" x14ac:dyDescent="0.25">
      <c r="A73" s="6">
        <v>57711</v>
      </c>
      <c r="B73">
        <f t="shared" si="0"/>
        <v>477343.75299456157</v>
      </c>
    </row>
    <row r="74" spans="1:2" x14ac:dyDescent="0.25">
      <c r="A74" s="6">
        <v>58076</v>
      </c>
      <c r="B74">
        <f t="shared" si="0"/>
        <v>483640.7670048686</v>
      </c>
    </row>
    <row r="75" spans="1:2" x14ac:dyDescent="0.25">
      <c r="A75" s="6">
        <v>58441</v>
      </c>
      <c r="B75">
        <f t="shared" si="0"/>
        <v>489937.78101517551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48"/>
  <sheetViews>
    <sheetView workbookViewId="0">
      <selection activeCell="H11" sqref="H11"/>
    </sheetView>
  </sheetViews>
  <sheetFormatPr defaultRowHeight="15" x14ac:dyDescent="0.25"/>
  <cols>
    <col min="1" max="1" width="17.7109375" customWidth="1"/>
    <col min="2" max="2" width="15.140625" customWidth="1"/>
    <col min="3" max="3" width="12" bestFit="1" customWidth="1"/>
    <col min="5" max="5" width="9.140625" customWidth="1"/>
  </cols>
  <sheetData>
    <row r="1" spans="1:4" x14ac:dyDescent="0.25">
      <c r="A1" s="5"/>
      <c r="B1" s="4" t="s">
        <v>3</v>
      </c>
    </row>
    <row r="2" spans="1:4" x14ac:dyDescent="0.25">
      <c r="A2">
        <v>2014</v>
      </c>
      <c r="B2" s="8">
        <f>'OR - FRED Data'!B29*About!$A$16</f>
        <v>188880200000</v>
      </c>
      <c r="D2" s="8"/>
    </row>
    <row r="3" spans="1:4" x14ac:dyDescent="0.25">
      <c r="A3">
        <v>2015</v>
      </c>
      <c r="B3" s="8">
        <f>'OR - FRED Data'!B30*About!$A$16</f>
        <v>203158900000</v>
      </c>
    </row>
    <row r="4" spans="1:4" x14ac:dyDescent="0.25">
      <c r="A4">
        <v>2016</v>
      </c>
      <c r="B4" s="8">
        <f>'OR - FRED Data'!B31*About!$A$16</f>
        <v>215050400000</v>
      </c>
    </row>
    <row r="5" spans="1:4" x14ac:dyDescent="0.25">
      <c r="A5">
        <v>2017</v>
      </c>
      <c r="B5" s="8">
        <f>'OR - FRED Data'!B32*About!$A$16</f>
        <v>226618900000</v>
      </c>
    </row>
    <row r="6" spans="1:4" x14ac:dyDescent="0.25">
      <c r="A6">
        <v>2018</v>
      </c>
      <c r="B6" s="8">
        <f>'OR - FRED Data'!B33*About!$A$16</f>
        <v>239782800000</v>
      </c>
    </row>
    <row r="7" spans="1:4" x14ac:dyDescent="0.25">
      <c r="A7">
        <v>2019</v>
      </c>
      <c r="B7" s="8">
        <f>'OR - FRED Data'!B34*About!$A$16</f>
        <v>251604500000</v>
      </c>
    </row>
    <row r="8" spans="1:4" x14ac:dyDescent="0.25">
      <c r="A8">
        <v>2020</v>
      </c>
      <c r="B8" s="8">
        <f>'OR - FRED Data'!B35*About!$A$16</f>
        <v>237884699671.10699</v>
      </c>
    </row>
    <row r="9" spans="1:4" x14ac:dyDescent="0.25">
      <c r="A9">
        <v>2021</v>
      </c>
      <c r="B9" s="8">
        <f>'OR - FRED Data'!B36*About!$A$16</f>
        <v>244198965774.59296</v>
      </c>
    </row>
    <row r="10" spans="1:4" x14ac:dyDescent="0.25">
      <c r="A10">
        <v>2022</v>
      </c>
      <c r="B10" s="8">
        <f>'OR - FRED Data'!B37*About!$A$16</f>
        <v>250495979784.89996</v>
      </c>
    </row>
    <row r="11" spans="1:4" x14ac:dyDescent="0.25">
      <c r="A11">
        <v>2023</v>
      </c>
      <c r="B11" s="8">
        <f>'OR - FRED Data'!B38*About!$A$16</f>
        <v>256792993795.20688</v>
      </c>
    </row>
    <row r="12" spans="1:4" x14ac:dyDescent="0.25">
      <c r="A12">
        <v>2024</v>
      </c>
      <c r="B12" s="8">
        <f>'OR - FRED Data'!B39*About!$A$16</f>
        <v>263090007805.51392</v>
      </c>
    </row>
    <row r="13" spans="1:4" x14ac:dyDescent="0.25">
      <c r="A13">
        <v>2025</v>
      </c>
      <c r="B13" s="8">
        <f>'OR - FRED Data'!B40*About!$A$16</f>
        <v>269404273908.99976</v>
      </c>
    </row>
    <row r="14" spans="1:4" x14ac:dyDescent="0.25">
      <c r="A14">
        <v>2026</v>
      </c>
      <c r="B14" s="8">
        <f>'OR - FRED Data'!B41*About!$A$16</f>
        <v>275701287919.30676</v>
      </c>
    </row>
    <row r="15" spans="1:4" x14ac:dyDescent="0.25">
      <c r="A15">
        <v>2027</v>
      </c>
      <c r="B15" s="8">
        <f>'OR - FRED Data'!B42*About!$A$16</f>
        <v>281998301929.61383</v>
      </c>
    </row>
    <row r="16" spans="1:4" x14ac:dyDescent="0.25">
      <c r="A16">
        <v>2028</v>
      </c>
      <c r="B16" s="8">
        <f>'OR - FRED Data'!B43*About!$A$16</f>
        <v>288295315939.92072</v>
      </c>
    </row>
    <row r="17" spans="1:2" x14ac:dyDescent="0.25">
      <c r="A17">
        <v>2029</v>
      </c>
      <c r="B17" s="8">
        <f>'OR - FRED Data'!B44*About!$A$16</f>
        <v>294609582043.40668</v>
      </c>
    </row>
    <row r="18" spans="1:2" x14ac:dyDescent="0.25">
      <c r="A18">
        <v>2030</v>
      </c>
      <c r="B18" s="8">
        <f>'OR - FRED Data'!B45*About!$A$16</f>
        <v>300906596053.71356</v>
      </c>
    </row>
    <row r="19" spans="1:2" x14ac:dyDescent="0.25">
      <c r="A19">
        <v>2031</v>
      </c>
      <c r="B19" s="8">
        <f>'OR - FRED Data'!B46*About!$A$16</f>
        <v>307203610064.02063</v>
      </c>
    </row>
    <row r="20" spans="1:2" x14ac:dyDescent="0.25">
      <c r="A20">
        <v>2032</v>
      </c>
      <c r="B20" s="8">
        <f>'OR - FRED Data'!B47*About!$A$16</f>
        <v>313500624074.32764</v>
      </c>
    </row>
    <row r="21" spans="1:2" x14ac:dyDescent="0.25">
      <c r="A21">
        <v>2033</v>
      </c>
      <c r="B21" s="8">
        <f>'OR - FRED Data'!B48*About!$A$16</f>
        <v>319814890177.81348</v>
      </c>
    </row>
    <row r="22" spans="1:2" x14ac:dyDescent="0.25">
      <c r="A22">
        <v>2034</v>
      </c>
      <c r="B22" s="8">
        <f>'OR - FRED Data'!B49*About!$A$16</f>
        <v>326111904188.12048</v>
      </c>
    </row>
    <row r="23" spans="1:2" x14ac:dyDescent="0.25">
      <c r="A23">
        <v>2035</v>
      </c>
      <c r="B23" s="8">
        <f>'OR - FRED Data'!B50*About!$A$16</f>
        <v>332408918198.42743</v>
      </c>
    </row>
    <row r="24" spans="1:2" x14ac:dyDescent="0.25">
      <c r="A24">
        <v>2036</v>
      </c>
      <c r="B24" s="8">
        <f>'OR - FRED Data'!B51*About!$A$16</f>
        <v>338705932208.73444</v>
      </c>
    </row>
    <row r="25" spans="1:2" x14ac:dyDescent="0.25">
      <c r="A25">
        <v>2037</v>
      </c>
      <c r="B25" s="8">
        <f>'OR - FRED Data'!B52*About!$A$16</f>
        <v>345020198312.2204</v>
      </c>
    </row>
    <row r="26" spans="1:2" x14ac:dyDescent="0.25">
      <c r="A26">
        <v>2038</v>
      </c>
      <c r="B26" s="8">
        <f>'OR - FRED Data'!B53*About!$A$16</f>
        <v>351317212322.52728</v>
      </c>
    </row>
    <row r="27" spans="1:2" x14ac:dyDescent="0.25">
      <c r="A27">
        <v>2039</v>
      </c>
      <c r="B27" s="8">
        <f>'OR - FRED Data'!B54*About!$A$16</f>
        <v>357614226332.83435</v>
      </c>
    </row>
    <row r="28" spans="1:2" x14ac:dyDescent="0.25">
      <c r="A28">
        <v>2040</v>
      </c>
      <c r="B28" s="8">
        <f>'OR - FRED Data'!B55*About!$A$16</f>
        <v>363911240343.14124</v>
      </c>
    </row>
    <row r="29" spans="1:2" x14ac:dyDescent="0.25">
      <c r="A29">
        <v>2041</v>
      </c>
      <c r="B29" s="8">
        <f>'OR - FRED Data'!B56*About!$A$16</f>
        <v>370225506446.6272</v>
      </c>
    </row>
    <row r="30" spans="1:2" x14ac:dyDescent="0.25">
      <c r="A30">
        <v>2042</v>
      </c>
      <c r="B30" s="8">
        <f>'OR - FRED Data'!B57*About!$A$16</f>
        <v>376522520456.9342</v>
      </c>
    </row>
    <row r="31" spans="1:2" x14ac:dyDescent="0.25">
      <c r="A31">
        <v>2043</v>
      </c>
      <c r="B31" s="8">
        <f>'OR - FRED Data'!B58*About!$A$16</f>
        <v>382819534467.24115</v>
      </c>
    </row>
    <row r="32" spans="1:2" x14ac:dyDescent="0.25">
      <c r="A32">
        <v>2044</v>
      </c>
      <c r="B32" s="8">
        <f>'OR - FRED Data'!B59*About!$A$16</f>
        <v>389116548477.54816</v>
      </c>
    </row>
    <row r="33" spans="1:2" x14ac:dyDescent="0.25">
      <c r="A33">
        <v>2045</v>
      </c>
      <c r="B33" s="8">
        <f>'OR - FRED Data'!B60*About!$A$16</f>
        <v>395430814581.034</v>
      </c>
    </row>
    <row r="34" spans="1:2" x14ac:dyDescent="0.25">
      <c r="A34">
        <v>2046</v>
      </c>
      <c r="B34" s="8">
        <f>'OR - FRED Data'!B61*About!$A$16</f>
        <v>401727828591.34106</v>
      </c>
    </row>
    <row r="35" spans="1:2" x14ac:dyDescent="0.25">
      <c r="A35">
        <v>2047</v>
      </c>
      <c r="B35" s="8">
        <f>'OR - FRED Data'!B62*About!$A$16</f>
        <v>408024842601.64807</v>
      </c>
    </row>
    <row r="36" spans="1:2" x14ac:dyDescent="0.25">
      <c r="A36">
        <v>2048</v>
      </c>
      <c r="B36" s="8">
        <f>'OR - FRED Data'!B63*About!$A$16</f>
        <v>414321856611.95496</v>
      </c>
    </row>
    <row r="37" spans="1:2" x14ac:dyDescent="0.25">
      <c r="A37">
        <v>2049</v>
      </c>
      <c r="B37" s="8">
        <f>'OR - FRED Data'!B64*About!$A$16</f>
        <v>420636122715.44092</v>
      </c>
    </row>
    <row r="38" spans="1:2" x14ac:dyDescent="0.25">
      <c r="A38">
        <v>2050</v>
      </c>
      <c r="B38" s="8">
        <f>'OR - FRED Data'!B65*About!$A$16</f>
        <v>426933136725.74786</v>
      </c>
    </row>
    <row r="39" spans="1:2" x14ac:dyDescent="0.25">
      <c r="A39">
        <v>2051</v>
      </c>
      <c r="B39" s="8">
        <f>'OR - FRED Data'!B66*About!$A$16</f>
        <v>433230150736.05487</v>
      </c>
    </row>
    <row r="40" spans="1:2" x14ac:dyDescent="0.25">
      <c r="A40">
        <v>2052</v>
      </c>
      <c r="B40" s="8">
        <f>'OR - FRED Data'!B67*About!$A$16</f>
        <v>439527164746.36188</v>
      </c>
    </row>
    <row r="41" spans="1:2" x14ac:dyDescent="0.25">
      <c r="A41">
        <v>2053</v>
      </c>
      <c r="B41" s="8">
        <f>'OR - FRED Data'!B68*About!$A$16</f>
        <v>445841430849.84772</v>
      </c>
    </row>
    <row r="42" spans="1:2" x14ac:dyDescent="0.25">
      <c r="A42">
        <v>2054</v>
      </c>
      <c r="B42" s="8">
        <f>'OR - FRED Data'!B69*About!$A$16</f>
        <v>452138444860.15479</v>
      </c>
    </row>
    <row r="43" spans="1:2" x14ac:dyDescent="0.25">
      <c r="A43">
        <v>2055</v>
      </c>
      <c r="B43" s="8">
        <f>'OR - FRED Data'!B70*About!$A$16</f>
        <v>458435458870.46167</v>
      </c>
    </row>
    <row r="44" spans="1:2" x14ac:dyDescent="0.25">
      <c r="A44">
        <v>2056</v>
      </c>
      <c r="B44" s="8">
        <f>'OR - FRED Data'!B71*About!$A$16</f>
        <v>464732472880.76868</v>
      </c>
    </row>
    <row r="45" spans="1:2" x14ac:dyDescent="0.25">
      <c r="A45">
        <v>2057</v>
      </c>
      <c r="B45" s="8">
        <f>'OR - FRED Data'!B72*About!$A$16</f>
        <v>471046738984.25464</v>
      </c>
    </row>
    <row r="46" spans="1:2" x14ac:dyDescent="0.25">
      <c r="A46">
        <v>2058</v>
      </c>
      <c r="B46" s="8">
        <f>'OR - FRED Data'!B73*About!$A$16</f>
        <v>477343752994.56158</v>
      </c>
    </row>
    <row r="47" spans="1:2" x14ac:dyDescent="0.25">
      <c r="A47">
        <v>2059</v>
      </c>
      <c r="B47" s="8">
        <f>'OR - FRED Data'!B74*About!$A$16</f>
        <v>483640767004.86859</v>
      </c>
    </row>
    <row r="48" spans="1:2" x14ac:dyDescent="0.25">
      <c r="A48">
        <v>2060</v>
      </c>
      <c r="B48" s="8">
        <f>'OR - FRED Data'!B75*About!$A$16</f>
        <v>489937781015.17554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OR - FRED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2019-12-02T22:49:06Z</dcterms:created>
  <dcterms:modified xsi:type="dcterms:W3CDTF">2020-07-07T19:51:12Z</dcterms:modified>
</cp:coreProperties>
</file>