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ctrl-settings\GDPGR\"/>
    </mc:Choice>
  </mc:AlternateContent>
  <xr:revisionPtr revIDLastSave="0" documentId="13_ncr:1_{4FCFD349-4BA1-46D4-8504-ACF10564F6C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Data" sheetId="3" r:id="rId2"/>
    <sheet name="OR - FRED Data" sheetId="9" r:id="rId3"/>
    <sheet name="GDPGR-alternate" sheetId="2" r:id="rId4"/>
    <sheet name="GDPGR-bau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B2" i="2"/>
  <c r="F18" i="9"/>
  <c r="F17" i="9"/>
  <c r="B11" i="3"/>
  <c r="B12" i="3"/>
  <c r="D5" i="3" l="1"/>
  <c r="D8" i="3" s="1"/>
  <c r="C5" i="3"/>
  <c r="C8" i="3" s="1"/>
  <c r="B5" i="3"/>
</calcChain>
</file>

<file path=xl/sharedStrings.xml><?xml version="1.0" encoding="utf-8"?>
<sst xmlns="http://schemas.openxmlformats.org/spreadsheetml/2006/main" count="85" uniqueCount="77">
  <si>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</si>
  <si>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</si>
  <si>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</si>
  <si>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</si>
  <si>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</si>
  <si>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</si>
  <si>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</si>
  <si>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</si>
  <si>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</si>
  <si>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</si>
  <si>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</si>
  <si>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</si>
  <si>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</si>
  <si>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</si>
  <si>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</si>
  <si>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</si>
  <si>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</si>
  <si>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</si>
  <si>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</si>
  <si>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U.S. GDP Impact of SARC-CoV-2 Pandemic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</si>
  <si>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</si>
  <si>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</si>
  <si>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</si>
  <si>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</si>
  <si>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</si>
  <si>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</si>
  <si>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</si>
  <si>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</si>
  <si>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</si>
  <si>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</si>
  <si>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</si>
  <si>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</si>
  <si>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</si>
  <si>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</si>
  <si>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</si>
  <si>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</si>
  <si>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</si>
  <si>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</si>
  <si>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</si>
  <si>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</si>
  <si>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</si>
  <si>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</si>
  <si>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</si>
  <si>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</si>
  <si>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</si>
  <si>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</si>
  <si>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May STEO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</si>
  <si>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</si>
  <si>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</si>
  <si>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</si>
  <si>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</si>
  <si>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</si>
  <si>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</si>
  <si>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</si>
  <si>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January 2020 and May 2020</t>
  </si>
  <si>
    <t>Table 9a</t>
  </si>
  <si>
    <t>As of EPS 2.1.1, this variable is set up to model the impacts of the 2020</t>
  </si>
  <si>
    <t>SARS-CoV-2 pandemic.  It uses the latest data available as of May 12,</t>
  </si>
  <si>
    <t>Real GDP (billion chained 2012 dollars)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</si>
  <si>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</si>
  <si>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</si>
  <si>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</si>
  <si>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</si>
  <si>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</si>
  <si>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</si>
  <si>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ORNGSP</t>
  </si>
  <si>
    <t>Total Gross Domestic Product for Oregon, Millions of Dollars, Annual, Not Seasonally Adjusted</t>
  </si>
  <si>
    <t>Frequency: Annual</t>
  </si>
  <si>
    <t>observation_date</t>
  </si>
  <si>
    <t>Due to lack of data for 2020, we carry over the U.S. prediction.</t>
  </si>
  <si>
    <t>Additional Notes for Oregon EPS</t>
  </si>
  <si>
    <t>Source:</t>
  </si>
  <si>
    <t>Total GDP for Oregon</t>
  </si>
  <si>
    <t>FRED Economic Research Data</t>
  </si>
  <si>
    <t>https://fred.stlouisfed.org/series/ORNGSP#0</t>
  </si>
  <si>
    <t>Oregon Total Gross Domestic Product for Oregon</t>
  </si>
  <si>
    <t>For the alternate rate, we lack 2020 Oregon specific GDP data, so we carry over the U.S. prediction.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</si>
</sst>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0"/>
    <numFmt numFmtId="166" formatCode="0.000"/>
    <numFmt numFmtId="167" formatCode="yyyy\-mm\-dd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2"/>
    <xf numFmtId="0" fontId="1" fillId="2" borderId="0" xfId="0" applyFont="1" applyFill="1"/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ed.stlouisfed.org/series/ORNGSP" TargetMode="External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topLeftCell="A22" workbookViewId="0">
      <selection activeCell="A54" sqref="A54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30</v>
      </c>
    </row>
    <row r="2" spans="1:2" x14ac:dyDescent="0.25">
      <c r="A2" s="1" t="s">
        <v>31</v>
      </c>
    </row>
    <row r="4" spans="1:2" x14ac:dyDescent="0.25">
      <c r="A4" s="1" t="s">
        <v>18</v>
      </c>
      <c r="B4" s="4" t="s">
        <v>19</v>
      </c>
    </row>
    <row r="5" spans="1:2" x14ac:dyDescent="0.25">
      <c r="B5" t="s">
        <v>51</v>
      </c>
    </row>
    <row r="6" spans="1:2" x14ac:dyDescent="0.25">
      <c r="B6" s="21" t="s">
        <v>54</v>
      </c>
    </row>
    <row r="7" spans="1:2" x14ac:dyDescent="0.25">
      <c r="B7" t="s">
        <v>52</v>
      </c>
    </row>
    <row r="8" spans="1:2" x14ac:dyDescent="0.25">
      <c r="B8" s="3" t="s">
        <v>53</v>
      </c>
    </row>
    <row r="9" spans="1:2" x14ac:dyDescent="0.25">
      <c r="B9" t="s">
        <v>55</v>
      </c>
    </row>
    <row r="11" spans="1:2" x14ac:dyDescent="0.25">
      <c r="A11" s="1" t="s">
        <v>0</v>
      </c>
    </row>
    <row r="12" spans="1:2" x14ac:dyDescent="0.25">
      <c r="A12" t="s">
        <v>32</v>
      </c>
    </row>
    <row r="13" spans="1:2" x14ac:dyDescent="0.25">
      <c r="A13" t="s">
        <v>1</v>
      </c>
    </row>
    <row r="14" spans="1:2" x14ac:dyDescent="0.25">
      <c r="A14" t="s">
        <v>10</v>
      </c>
    </row>
    <row r="15" spans="1:2" x14ac:dyDescent="0.25">
      <c r="A15" t="s">
        <v>2</v>
      </c>
    </row>
    <row r="16" spans="1:2" x14ac:dyDescent="0.25">
      <c r="A16" t="s">
        <v>11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12</v>
      </c>
    </row>
    <row r="22" spans="1:2" x14ac:dyDescent="0.25">
      <c r="A22" t="s">
        <v>13</v>
      </c>
    </row>
    <row r="23" spans="1:2" x14ac:dyDescent="0.25">
      <c r="A23" t="s">
        <v>14</v>
      </c>
    </row>
    <row r="24" spans="1:2" x14ac:dyDescent="0.25">
      <c r="A24" t="s">
        <v>6</v>
      </c>
    </row>
    <row r="26" spans="1:2" x14ac:dyDescent="0.25">
      <c r="A26" s="4" t="s">
        <v>23</v>
      </c>
      <c r="B26" s="2"/>
    </row>
    <row r="27" spans="1:2" x14ac:dyDescent="0.25">
      <c r="A27" t="s">
        <v>56</v>
      </c>
    </row>
    <row r="28" spans="1:2" x14ac:dyDescent="0.25">
      <c r="A28" t="s">
        <v>57</v>
      </c>
    </row>
    <row r="29" spans="1:2" x14ac:dyDescent="0.25">
      <c r="A29" t="s">
        <v>22</v>
      </c>
    </row>
    <row r="30" spans="1:2" x14ac:dyDescent="0.25">
      <c r="A30" t="s">
        <v>24</v>
      </c>
    </row>
    <row r="32" spans="1:2" x14ac:dyDescent="0.25">
      <c r="A32" t="s">
        <v>37</v>
      </c>
    </row>
    <row r="33" spans="1:2" x14ac:dyDescent="0.25">
      <c r="A33" t="s">
        <v>39</v>
      </c>
    </row>
    <row r="34" spans="1:2" x14ac:dyDescent="0.25">
      <c r="A34" t="s">
        <v>38</v>
      </c>
    </row>
    <row r="36" spans="1:2" x14ac:dyDescent="0.25">
      <c r="A36" s="10" t="s">
        <v>33</v>
      </c>
      <c r="B36" s="7"/>
    </row>
    <row r="37" spans="1:2" x14ac:dyDescent="0.25">
      <c r="A37" t="s">
        <v>40</v>
      </c>
    </row>
    <row r="38" spans="1:2" x14ac:dyDescent="0.25">
      <c r="A38" t="s">
        <v>34</v>
      </c>
    </row>
    <row r="39" spans="1:2" x14ac:dyDescent="0.25">
      <c r="A39" t="s">
        <v>41</v>
      </c>
    </row>
    <row r="40" spans="1:2" x14ac:dyDescent="0.25">
      <c r="A40" t="s">
        <v>42</v>
      </c>
    </row>
    <row r="41" spans="1:2" x14ac:dyDescent="0.25">
      <c r="A41" t="s">
        <v>35</v>
      </c>
    </row>
    <row r="42" spans="1:2" x14ac:dyDescent="0.25">
      <c r="A42" t="s">
        <v>36</v>
      </c>
    </row>
    <row r="43" spans="1:2" x14ac:dyDescent="0.25">
      <c r="A43" t="s">
        <v>26</v>
      </c>
    </row>
    <row r="45" spans="1:2" x14ac:dyDescent="0.25">
      <c r="A45" s="1" t="s">
        <v>70</v>
      </c>
    </row>
    <row r="47" spans="1:2" x14ac:dyDescent="0.25">
      <c r="A47" s="1" t="s">
        <v>71</v>
      </c>
      <c r="B47" t="s">
        <v>72</v>
      </c>
    </row>
    <row r="48" spans="1:2" x14ac:dyDescent="0.25">
      <c r="B48" s="8">
        <v>2020</v>
      </c>
    </row>
    <row r="49" spans="1:2" x14ac:dyDescent="0.25">
      <c r="B49" t="s">
        <v>73</v>
      </c>
    </row>
    <row r="50" spans="1:2" x14ac:dyDescent="0.25">
      <c r="B50" s="3" t="s">
        <v>74</v>
      </c>
    </row>
    <row r="51" spans="1:2" x14ac:dyDescent="0.25">
      <c r="B51" t="s">
        <v>75</v>
      </c>
    </row>
    <row r="53" spans="1:2" x14ac:dyDescent="0.25">
      <c r="A53" t="s">
        <v>76</v>
      </c>
    </row>
    <row r="71" spans="1:2" x14ac:dyDescent="0.25">
      <c r="A71" t="s">
        <v>7</v>
      </c>
    </row>
    <row r="72" spans="1:2" x14ac:dyDescent="0.25">
      <c r="A72" t="s">
        <v>15</v>
      </c>
    </row>
    <row r="73" spans="1:2" x14ac:dyDescent="0.25">
      <c r="A73" t="s">
        <v>16</v>
      </c>
    </row>
    <row r="74" spans="1:2" x14ac:dyDescent="0.25">
      <c r="A74" t="s">
        <v>8</v>
      </c>
    </row>
    <row r="75" spans="1:2" x14ac:dyDescent="0.25">
      <c r="A75" t="s">
        <v>9</v>
      </c>
    </row>
    <row r="76" spans="1:2" x14ac:dyDescent="0.25">
      <c r="A76" t="s">
        <v>17</v>
      </c>
    </row>
    <row r="78" spans="1:2" x14ac:dyDescent="0.25">
      <c r="A78" s="4" t="s">
        <v>23</v>
      </c>
      <c r="B78" s="2"/>
    </row>
    <row r="79" spans="1:2" x14ac:dyDescent="0.25">
      <c r="A79" t="s">
        <v>20</v>
      </c>
    </row>
    <row r="80" spans="1:2" x14ac:dyDescent="0.25">
      <c r="A80" t="s">
        <v>21</v>
      </c>
    </row>
    <row r="81" spans="1:1" x14ac:dyDescent="0.25">
      <c r="A81" t="s">
        <v>22</v>
      </c>
    </row>
    <row r="82" spans="1:1" x14ac:dyDescent="0.25">
      <c r="A82" t="s">
        <v>24</v>
      </c>
    </row>
  </sheetData>
  <hyperlinks>
    <hyperlink ref="B8" r:id="rId1" xr:uid="{00000000-0004-0000-0000-000000000000}"/>
    <hyperlink ref="B50" r:id="rId2" location="0" display="https://fred.stlouisfed.org/series/ORNGSP - 0" xr:uid="{7AF24A89-0282-4444-AF5D-26D4BDFFE65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B11" sqref="B11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58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t="s">
        <v>46</v>
      </c>
      <c r="B3">
        <v>19073</v>
      </c>
      <c r="C3">
        <v>18044</v>
      </c>
      <c r="D3">
        <v>19194</v>
      </c>
      <c r="E3" s="11"/>
      <c r="F3" s="11"/>
      <c r="G3" s="11"/>
      <c r="H3" s="11"/>
      <c r="I3" s="11"/>
      <c r="J3" s="11"/>
    </row>
    <row r="4" spans="1:10" x14ac:dyDescent="0.25">
      <c r="A4" t="s">
        <v>44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5" x14ac:dyDescent="0.25">
      <c r="A5" s="14" t="s">
        <v>50</v>
      </c>
      <c r="B5">
        <f>B3</f>
        <v>19073</v>
      </c>
      <c r="C5" s="20">
        <f>C4*($B$3/$B$4)</f>
        <v>19453.099643381582</v>
      </c>
      <c r="D5" s="20">
        <f>D4*($B$3/$B$4)</f>
        <v>19795.189322425005</v>
      </c>
      <c r="E5" s="11"/>
      <c r="F5" s="11"/>
      <c r="G5" s="11"/>
      <c r="H5" s="11"/>
      <c r="I5" s="11"/>
      <c r="J5" s="11"/>
    </row>
    <row r="6" spans="1:10" x14ac:dyDescent="0.25">
      <c r="A6" s="6" t="s">
        <v>45</v>
      </c>
      <c r="E6" s="11"/>
      <c r="F6" s="11"/>
      <c r="G6" s="11"/>
      <c r="H6" s="11"/>
      <c r="I6" s="11"/>
      <c r="J6" s="11"/>
    </row>
    <row r="7" spans="1:10" x14ac:dyDescent="0.25">
      <c r="D7" s="12"/>
      <c r="E7" s="11"/>
      <c r="F7" s="11"/>
      <c r="G7" s="11"/>
      <c r="H7" s="11"/>
      <c r="I7" s="11"/>
      <c r="J7" s="11"/>
    </row>
    <row r="8" spans="1:10" x14ac:dyDescent="0.25">
      <c r="A8" t="s">
        <v>43</v>
      </c>
      <c r="C8" s="5">
        <f>(C3-C5)/C5</f>
        <v>-7.2435738736422492E-2</v>
      </c>
      <c r="D8" s="5">
        <f>(D3-D5)/D5</f>
        <v>-3.0370476009741777E-2</v>
      </c>
      <c r="E8" s="18"/>
      <c r="F8" s="18"/>
      <c r="G8" s="18"/>
      <c r="H8" s="18"/>
      <c r="I8" s="18"/>
      <c r="J8" s="18"/>
    </row>
    <row r="9" spans="1:10" x14ac:dyDescent="0.25">
      <c r="E9" s="11"/>
      <c r="F9" s="11"/>
      <c r="G9" s="11"/>
      <c r="H9" s="11"/>
      <c r="I9" s="11"/>
      <c r="J9" s="11"/>
    </row>
    <row r="10" spans="1:10" x14ac:dyDescent="0.25">
      <c r="A10" s="4" t="s">
        <v>48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30" x14ac:dyDescent="0.25">
      <c r="A11" s="14" t="s">
        <v>47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25">
      <c r="A12" t="s">
        <v>49</v>
      </c>
      <c r="B12" s="12">
        <f>C3/B3-1</f>
        <v>-5.3950610811094202E-2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5DA6-88FF-4919-8A7C-5323A4BAA8E2}">
  <dimension ref="A1:H34"/>
  <sheetViews>
    <sheetView workbookViewId="0">
      <selection activeCell="E25" sqref="E25"/>
    </sheetView>
  </sheetViews>
  <sheetFormatPr defaultRowHeight="15" x14ac:dyDescent="0.25"/>
  <cols>
    <col min="1" max="1" width="19.28515625" customWidth="1"/>
    <col min="2" max="2" width="12.7109375" customWidth="1"/>
    <col min="5" max="5" width="30.85546875" customWidth="1"/>
  </cols>
  <sheetData>
    <row r="1" spans="1:2" x14ac:dyDescent="0.25">
      <c r="A1" t="s">
        <v>59</v>
      </c>
    </row>
    <row r="2" spans="1:2" x14ac:dyDescent="0.25">
      <c r="A2" t="s">
        <v>60</v>
      </c>
    </row>
    <row r="3" spans="1:2" x14ac:dyDescent="0.25">
      <c r="A3" t="s">
        <v>61</v>
      </c>
    </row>
    <row r="4" spans="1:2" x14ac:dyDescent="0.25">
      <c r="A4" t="s">
        <v>62</v>
      </c>
    </row>
    <row r="5" spans="1:2" x14ac:dyDescent="0.25">
      <c r="A5" t="s">
        <v>63</v>
      </c>
    </row>
    <row r="6" spans="1:2" x14ac:dyDescent="0.25">
      <c r="A6" t="s">
        <v>64</v>
      </c>
    </row>
    <row r="8" spans="1:2" x14ac:dyDescent="0.25">
      <c r="A8" t="s">
        <v>65</v>
      </c>
      <c r="B8" t="s">
        <v>66</v>
      </c>
    </row>
    <row r="10" spans="1:2" x14ac:dyDescent="0.25">
      <c r="A10" t="s">
        <v>67</v>
      </c>
    </row>
    <row r="11" spans="1:2" x14ac:dyDescent="0.25">
      <c r="A11" t="s">
        <v>68</v>
      </c>
      <c r="B11" t="s">
        <v>65</v>
      </c>
    </row>
    <row r="12" spans="1:2" x14ac:dyDescent="0.25">
      <c r="A12" s="23">
        <v>35431</v>
      </c>
      <c r="B12" s="24">
        <v>100888.6</v>
      </c>
    </row>
    <row r="13" spans="1:2" x14ac:dyDescent="0.25">
      <c r="A13" s="23">
        <v>35796</v>
      </c>
      <c r="B13" s="24">
        <v>105111.5</v>
      </c>
    </row>
    <row r="14" spans="1:2" x14ac:dyDescent="0.25">
      <c r="A14" s="23">
        <v>36161</v>
      </c>
      <c r="B14" s="24">
        <v>107546.3</v>
      </c>
    </row>
    <row r="15" spans="1:2" x14ac:dyDescent="0.25">
      <c r="A15" s="23">
        <v>36526</v>
      </c>
      <c r="B15" s="24">
        <v>117258.3</v>
      </c>
    </row>
    <row r="16" spans="1:2" x14ac:dyDescent="0.25">
      <c r="A16" s="23">
        <v>36892</v>
      </c>
      <c r="B16" s="24">
        <v>117274.7</v>
      </c>
    </row>
    <row r="17" spans="1:8" x14ac:dyDescent="0.25">
      <c r="A17" s="23">
        <v>37257</v>
      </c>
      <c r="B17" s="24">
        <v>121229.5</v>
      </c>
      <c r="E17" s="14" t="s">
        <v>47</v>
      </c>
      <c r="F17" s="12">
        <f>B34/B33-1</f>
        <v>4.9301701373076101E-2</v>
      </c>
    </row>
    <row r="18" spans="1:8" x14ac:dyDescent="0.25">
      <c r="A18" s="23">
        <v>37622</v>
      </c>
      <c r="B18" s="24">
        <v>127211.6</v>
      </c>
      <c r="E18" t="s">
        <v>49</v>
      </c>
      <c r="F18" s="12">
        <f>Data!B12</f>
        <v>-5.3950610811094202E-2</v>
      </c>
      <c r="H18" s="1" t="s">
        <v>69</v>
      </c>
    </row>
    <row r="19" spans="1:8" x14ac:dyDescent="0.25">
      <c r="A19" s="23">
        <v>37987</v>
      </c>
      <c r="B19" s="24">
        <v>136238.5</v>
      </c>
    </row>
    <row r="20" spans="1:8" x14ac:dyDescent="0.25">
      <c r="A20" s="23">
        <v>38353</v>
      </c>
      <c r="B20" s="24">
        <v>143662.6</v>
      </c>
    </row>
    <row r="21" spans="1:8" x14ac:dyDescent="0.25">
      <c r="A21" s="23">
        <v>38718</v>
      </c>
      <c r="B21" s="24">
        <v>155153.29999999999</v>
      </c>
    </row>
    <row r="22" spans="1:8" x14ac:dyDescent="0.25">
      <c r="A22" s="23">
        <v>39083</v>
      </c>
      <c r="B22" s="24">
        <v>161512</v>
      </c>
    </row>
    <row r="23" spans="1:8" x14ac:dyDescent="0.25">
      <c r="A23" s="23">
        <v>39448</v>
      </c>
      <c r="B23" s="24">
        <v>165189.1</v>
      </c>
    </row>
    <row r="24" spans="1:8" x14ac:dyDescent="0.25">
      <c r="A24" s="23">
        <v>39814</v>
      </c>
      <c r="B24" s="24">
        <v>160640.70000000001</v>
      </c>
    </row>
    <row r="25" spans="1:8" x14ac:dyDescent="0.25">
      <c r="A25" s="23">
        <v>40179</v>
      </c>
      <c r="B25" s="24">
        <v>163827.6</v>
      </c>
    </row>
    <row r="26" spans="1:8" x14ac:dyDescent="0.25">
      <c r="A26" s="23">
        <v>40544</v>
      </c>
      <c r="B26" s="24">
        <v>170621.3</v>
      </c>
    </row>
    <row r="27" spans="1:8" x14ac:dyDescent="0.25">
      <c r="A27" s="23">
        <v>40909</v>
      </c>
      <c r="B27" s="24">
        <v>174493.1</v>
      </c>
    </row>
    <row r="28" spans="1:8" x14ac:dyDescent="0.25">
      <c r="A28" s="23">
        <v>41275</v>
      </c>
      <c r="B28" s="24">
        <v>179382.7</v>
      </c>
    </row>
    <row r="29" spans="1:8" x14ac:dyDescent="0.25">
      <c r="A29" s="23">
        <v>41640</v>
      </c>
      <c r="B29" s="24">
        <v>188880.2</v>
      </c>
    </row>
    <row r="30" spans="1:8" x14ac:dyDescent="0.25">
      <c r="A30" s="23">
        <v>42005</v>
      </c>
      <c r="B30" s="24">
        <v>203158.9</v>
      </c>
    </row>
    <row r="31" spans="1:8" x14ac:dyDescent="0.25">
      <c r="A31" s="23">
        <v>42370</v>
      </c>
      <c r="B31" s="24">
        <v>215050.4</v>
      </c>
    </row>
    <row r="32" spans="1:8" x14ac:dyDescent="0.25">
      <c r="A32" s="23">
        <v>42736</v>
      </c>
      <c r="B32" s="24">
        <v>226618.9</v>
      </c>
    </row>
    <row r="33" spans="1:2" x14ac:dyDescent="0.25">
      <c r="A33" s="23">
        <v>43101</v>
      </c>
      <c r="B33" s="24">
        <v>239782.8</v>
      </c>
    </row>
    <row r="34" spans="1:2" x14ac:dyDescent="0.25">
      <c r="A34" s="23">
        <v>43466</v>
      </c>
      <c r="B34" s="24">
        <v>251604.5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25</v>
      </c>
      <c r="B1" s="8" t="s">
        <v>28</v>
      </c>
    </row>
    <row r="2" spans="1:2" x14ac:dyDescent="0.25">
      <c r="A2" t="s">
        <v>27</v>
      </c>
      <c r="B2" s="22">
        <f>'OR - FRED Data'!F18</f>
        <v>-5.3950610811094202E-2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25</v>
      </c>
      <c r="B1" s="8" t="s">
        <v>28</v>
      </c>
    </row>
    <row r="2" spans="1:2" x14ac:dyDescent="0.25">
      <c r="A2" t="s">
        <v>29</v>
      </c>
      <c r="B2" s="22">
        <f>'OR - FRED Data'!F17</f>
        <v>4.9301701373076101E-2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OR - FRED 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2019-05-23T18:52:04Z</dcterms:created>
  <dcterms:modified xsi:type="dcterms:W3CDTF">2020-07-07T20:06:35Z</dcterms:modified>
</cp:coreProperties>
</file>