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elec\SYC\"/>
    </mc:Choice>
  </mc:AlternateContent>
  <xr:revisionPtr revIDLastSave="0" documentId="8_{2BC1293E-8B88-4551-8535-1D18CF5FD4B7}" xr6:coauthVersionLast="45" xr6:coauthVersionMax="45" xr10:uidLastSave="{00000000-0000-0000-0000-000000000000}"/>
  <bookViews>
    <workbookView xWindow="28680" yWindow="-6480" windowWidth="15990" windowHeight="24990" tabRatio="661" xr2:uid="{00000000-000D-0000-FFFF-FFFF00000000}"/>
  </bookViews>
  <sheets>
    <sheet name="About" sheetId="9" r:id="rId1"/>
    <sheet name="Form 860_Generator" sheetId="1" r:id="rId2"/>
    <sheet name="Cross-Page Data" sheetId="5" r:id="rId3"/>
    <sheet name="SYC-SYEGC" sheetId="6" r:id="rId4"/>
    <sheet name="SYC-FoPtPFP" sheetId="7" r:id="rId5"/>
  </sheets>
  <definedNames>
    <definedName name="_xlnm.Print_Titles" localSheetId="1">'Form 860_Generator'!$1:$2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B2" i="6" l="1"/>
  <c r="K6" i="1"/>
  <c r="B15" i="6" s="1"/>
  <c r="B8" i="6" l="1"/>
  <c r="B5" i="6"/>
  <c r="B17" i="6"/>
  <c r="B6" i="6"/>
  <c r="B10" i="6"/>
  <c r="B14" i="6"/>
  <c r="B4" i="6"/>
  <c r="B12" i="6"/>
  <c r="B16" i="6"/>
  <c r="B9" i="6"/>
  <c r="B13" i="6"/>
  <c r="B3" i="6"/>
  <c r="B7" i="6"/>
  <c r="B11" i="6"/>
  <c r="L307" i="1"/>
  <c r="L8" i="1"/>
  <c r="L7" i="1"/>
  <c r="L6" i="1"/>
  <c r="L5" i="1"/>
  <c r="L4" i="1"/>
  <c r="L3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K153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5" i="1"/>
  <c r="K4" i="1"/>
  <c r="K3" i="1"/>
</calcChain>
</file>

<file path=xl/sharedStrings.xml><?xml version="1.0" encoding="utf-8"?>
<sst xmlns="http://schemas.openxmlformats.org/spreadsheetml/2006/main" count="3125" uniqueCount="273">
  <si>
    <t>2018 Form EIA-860 Data - Schedule 3, 'Generator Data' (Operable Units Only)</t>
  </si>
  <si>
    <t>Plant Code</t>
  </si>
  <si>
    <t>State</t>
  </si>
  <si>
    <t>County</t>
  </si>
  <si>
    <t>Technology</t>
  </si>
  <si>
    <t>Prime Mover</t>
  </si>
  <si>
    <t>Nameplate Capacity (MW)</t>
  </si>
  <si>
    <t>Summer Capacity (MW)</t>
  </si>
  <si>
    <t>Associated with Combined Heat and Power System</t>
  </si>
  <si>
    <t>Sector Name</t>
  </si>
  <si>
    <t>Energy Source 1</t>
  </si>
  <si>
    <t>Conventional Hydroelectric</t>
  </si>
  <si>
    <t>HY</t>
  </si>
  <si>
    <t>N</t>
  </si>
  <si>
    <t>Electric Utility</t>
  </si>
  <si>
    <t>WAT</t>
  </si>
  <si>
    <t>ST</t>
  </si>
  <si>
    <t>NG</t>
  </si>
  <si>
    <t>Conventional Steam Coal</t>
  </si>
  <si>
    <t>BIT</t>
  </si>
  <si>
    <t>Y</t>
  </si>
  <si>
    <t>Natural Gas Fired Combined Cycle</t>
  </si>
  <si>
    <t>CT</t>
  </si>
  <si>
    <t>CA</t>
  </si>
  <si>
    <t>DFO</t>
  </si>
  <si>
    <t>Natural Gas Fired Combustion Turbine</t>
  </si>
  <si>
    <t>GT</t>
  </si>
  <si>
    <t>Natural Gas Internal Combustion Engine</t>
  </si>
  <si>
    <t>IC</t>
  </si>
  <si>
    <t>IPP Non-CHP</t>
  </si>
  <si>
    <t>NUC</t>
  </si>
  <si>
    <t>LIG</t>
  </si>
  <si>
    <t>PG</t>
  </si>
  <si>
    <t>Washington</t>
  </si>
  <si>
    <t>SUB</t>
  </si>
  <si>
    <t>RC</t>
  </si>
  <si>
    <t>Commercial Non-CHP</t>
  </si>
  <si>
    <t>IPP CHP</t>
  </si>
  <si>
    <t>WDS</t>
  </si>
  <si>
    <t>AB</t>
  </si>
  <si>
    <t>Onshore Wind Turbine</t>
  </si>
  <si>
    <t>WT</t>
  </si>
  <si>
    <t>WND</t>
  </si>
  <si>
    <t>PS</t>
  </si>
  <si>
    <t>Douglas</t>
  </si>
  <si>
    <t>CS</t>
  </si>
  <si>
    <t>RFO</t>
  </si>
  <si>
    <t>LFG</t>
  </si>
  <si>
    <t>SUN</t>
  </si>
  <si>
    <t>SC</t>
  </si>
  <si>
    <t>Solar Photovoltaic</t>
  </si>
  <si>
    <t>PV</t>
  </si>
  <si>
    <t>NA</t>
  </si>
  <si>
    <t>Marion</t>
  </si>
  <si>
    <t>OBG</t>
  </si>
  <si>
    <t>Geothermal</t>
  </si>
  <si>
    <t>GEO</t>
  </si>
  <si>
    <t>PC</t>
  </si>
  <si>
    <t>Benton</t>
  </si>
  <si>
    <t>Landfill Gas</t>
  </si>
  <si>
    <t>Batteries</t>
  </si>
  <si>
    <t>BA</t>
  </si>
  <si>
    <t>MWH</t>
  </si>
  <si>
    <t>OG</t>
  </si>
  <si>
    <t>Lake</t>
  </si>
  <si>
    <t>WO</t>
  </si>
  <si>
    <t>KER</t>
  </si>
  <si>
    <t>JF</t>
  </si>
  <si>
    <t>Wood/Wood Waste Biomass</t>
  </si>
  <si>
    <t>Polk</t>
  </si>
  <si>
    <t>Columbia</t>
  </si>
  <si>
    <t>Union</t>
  </si>
  <si>
    <t>Jackson</t>
  </si>
  <si>
    <t>OTH</t>
  </si>
  <si>
    <t>Grant</t>
  </si>
  <si>
    <t>Jefferson</t>
  </si>
  <si>
    <t>PUR</t>
  </si>
  <si>
    <t>SGC</t>
  </si>
  <si>
    <t>Linn</t>
  </si>
  <si>
    <t>OBS</t>
  </si>
  <si>
    <t>Sherman</t>
  </si>
  <si>
    <t>Lincoln</t>
  </si>
  <si>
    <t>TDF</t>
  </si>
  <si>
    <t>Industrial CHP</t>
  </si>
  <si>
    <t>Petroleum Coke</t>
  </si>
  <si>
    <t>BFG</t>
  </si>
  <si>
    <t>Commercial CHP</t>
  </si>
  <si>
    <t>Municipal Solid Waste</t>
  </si>
  <si>
    <t>MSW</t>
  </si>
  <si>
    <t>OR</t>
  </si>
  <si>
    <t>Wallowa</t>
  </si>
  <si>
    <t>Baker</t>
  </si>
  <si>
    <t>Klamath</t>
  </si>
  <si>
    <t>Clackamas</t>
  </si>
  <si>
    <t>Lane</t>
  </si>
  <si>
    <t>Multnomah</t>
  </si>
  <si>
    <t>Umatilla</t>
  </si>
  <si>
    <t>WC</t>
  </si>
  <si>
    <t>Wasco</t>
  </si>
  <si>
    <t>WV</t>
  </si>
  <si>
    <t>Morrow</t>
  </si>
  <si>
    <t>OBL</t>
  </si>
  <si>
    <t>Deschutes</t>
  </si>
  <si>
    <t>CE</t>
  </si>
  <si>
    <t>WH</t>
  </si>
  <si>
    <t>SGP</t>
  </si>
  <si>
    <t>BLQ</t>
  </si>
  <si>
    <t>SLW</t>
  </si>
  <si>
    <t>BT</t>
  </si>
  <si>
    <t>Industrial Non-CHP</t>
  </si>
  <si>
    <t>Other Waste Biomass</t>
  </si>
  <si>
    <t>Hood River</t>
  </si>
  <si>
    <t>OT</t>
  </si>
  <si>
    <t>WDL</t>
  </si>
  <si>
    <t>Malheur</t>
  </si>
  <si>
    <t>MARION</t>
  </si>
  <si>
    <t>FC</t>
  </si>
  <si>
    <t>CC</t>
  </si>
  <si>
    <t>ANT</t>
  </si>
  <si>
    <t>Gilliam</t>
  </si>
  <si>
    <t>Clatsop</t>
  </si>
  <si>
    <t>CP</t>
  </si>
  <si>
    <t>Yamhill</t>
  </si>
  <si>
    <t>FW</t>
  </si>
  <si>
    <t>WS</t>
  </si>
  <si>
    <t>Tillamook</t>
  </si>
  <si>
    <t>HA</t>
  </si>
  <si>
    <t>Crook</t>
  </si>
  <si>
    <t>Form 860 Prime Mover Codes</t>
  </si>
  <si>
    <t>Form 860 Energy Source Codes</t>
  </si>
  <si>
    <t>Cross-walk for 2-check fuels</t>
  </si>
  <si>
    <t>Prime Mover Code</t>
  </si>
  <si>
    <t>Prime Mover Description</t>
  </si>
  <si>
    <t>Code</t>
  </si>
  <si>
    <t>Energy Source Description</t>
  </si>
  <si>
    <t>Corresponding Model Subscript</t>
  </si>
  <si>
    <t>Fuel Type</t>
  </si>
  <si>
    <t>Primer Mover</t>
  </si>
  <si>
    <t>Model Energy Source</t>
  </si>
  <si>
    <t xml:space="preserve">Energy Storage, Battery </t>
  </si>
  <si>
    <t>Agriculture Crop Byproducts/Straw/Energy Crops</t>
  </si>
  <si>
    <t>biomass</t>
  </si>
  <si>
    <t>natural gas nonpeaker</t>
  </si>
  <si>
    <t>Energy Storage, Compressed Air</t>
  </si>
  <si>
    <t>Anthracite Coal</t>
  </si>
  <si>
    <t>hard coal</t>
  </si>
  <si>
    <t>Energy Storage, Concentrated Solar Power</t>
  </si>
  <si>
    <t>Blast-Furnace Gas</t>
  </si>
  <si>
    <t>other</t>
  </si>
  <si>
    <t xml:space="preserve">Energy Storage, Flywheel </t>
  </si>
  <si>
    <t>Bituminous Coal</t>
  </si>
  <si>
    <t>Energy Storage, Reversible Hydraulic Turbine (Pumped Storage)</t>
  </si>
  <si>
    <t>Black Liquor</t>
  </si>
  <si>
    <t>ES</t>
  </si>
  <si>
    <t>Energy Storage, Other (specify in SCHEDULE 7)</t>
  </si>
  <si>
    <t>CUR</t>
  </si>
  <si>
    <t>Water, Current</t>
  </si>
  <si>
    <t>hydro</t>
  </si>
  <si>
    <t>Steam Turbine, including nuclear, geothermal and solar steam (does not include combined cycle)</t>
  </si>
  <si>
    <t>Disillate Fuel Oil (all Diesel, and No. 1, No. 2, and No. 4 Fuel Oils)</t>
  </si>
  <si>
    <t>petroleum</t>
  </si>
  <si>
    <t>natural gas peaker</t>
  </si>
  <si>
    <t>Combustion (Gas) Turbine (does not include the combustion turbine part of a combined cycle; see code CT, below)</t>
  </si>
  <si>
    <t>geothermal</t>
  </si>
  <si>
    <t xml:space="preserve">Internal Combustion Engine (diesel, piston, reciprocating) </t>
  </si>
  <si>
    <t>Jet Fuel</t>
  </si>
  <si>
    <t>Combined Cycle Steam Part</t>
  </si>
  <si>
    <t>Kerosene</t>
  </si>
  <si>
    <t>Combined Cycle Combustion Turbine Part</t>
  </si>
  <si>
    <t>solar pv</t>
  </si>
  <si>
    <t>Combined Cycle Single Shaft (combustion turbine and steam turbine share a single generator)</t>
  </si>
  <si>
    <t>Lignite</t>
  </si>
  <si>
    <t>lignite</t>
  </si>
  <si>
    <t>solar thermal</t>
  </si>
  <si>
    <t>Combined Cycle Total Unit (use only for plants/generators that are in planning stage, for which specific generator details cannot be provided)</t>
  </si>
  <si>
    <t>Megawatt Hour (MWh)</t>
  </si>
  <si>
    <t>onshore wind</t>
  </si>
  <si>
    <t>Hydrokinetic, Axial Flow Turbine</t>
  </si>
  <si>
    <t>MSB</t>
  </si>
  <si>
    <t>Biogenic Municipal Solid Waste</t>
  </si>
  <si>
    <t>municipal solid waste</t>
  </si>
  <si>
    <t>offshore wind</t>
  </si>
  <si>
    <t>HB</t>
  </si>
  <si>
    <t>Hydrokinetic, Wave Buoy</t>
  </si>
  <si>
    <t>MSN</t>
  </si>
  <si>
    <t>Non-biogenic Municipal Solid Waste</t>
  </si>
  <si>
    <t>HK</t>
  </si>
  <si>
    <t>Hydrokinetic, Other (specify in SCHEDULE 7)</t>
  </si>
  <si>
    <t>Note that NG steam turbines and solar thermal use the same prime mover code.</t>
  </si>
  <si>
    <t>Hydroelectric Turbine (includes turbines associated with delivery of water by pipeline)</t>
  </si>
  <si>
    <t>Not Available at this Time</t>
  </si>
  <si>
    <t>Turbines Used in a Binary Cycle (including those used for geothermal applications)</t>
  </si>
  <si>
    <t>Natural Gas</t>
  </si>
  <si>
    <t>natural gas</t>
  </si>
  <si>
    <t>Photovoltaic</t>
  </si>
  <si>
    <t>Nuclear (Uranium, Plutonium, Thorium)</t>
  </si>
  <si>
    <t>nuclear</t>
  </si>
  <si>
    <t>Wind Turbine, Onshore</t>
  </si>
  <si>
    <t>Other Biomass Gases (Digester Gas, Methane, and other Biomass Gases)</t>
  </si>
  <si>
    <t>Wind Turbine, Offshore</t>
  </si>
  <si>
    <t>Other Biomass Liquids (Fish Oil, Liquid Acetonitrite Waste, Medical Waste, Tall Oil, ethanol, Waste Alcohol, and other Biomass Liquids not specified)</t>
  </si>
  <si>
    <t>Fuel Cell</t>
  </si>
  <si>
    <t>Other Biomass Solids (Animal Manure and Waste, Solid Byproducts, and Other Solid Biomass not specified)</t>
  </si>
  <si>
    <t>Other (specify in SCHEDULE 7)</t>
  </si>
  <si>
    <t>Other Gas (Coke-Oven, Coal Processes, Butane, Refinery, Other Process)</t>
  </si>
  <si>
    <t>Other (Batteries, Chemicals. Hydrogen, Pitch, Sulfur, Miscellaneous technologies)</t>
  </si>
  <si>
    <t>Propane</t>
  </si>
  <si>
    <t>Purchased Steam</t>
  </si>
  <si>
    <t>Refined Coal</t>
  </si>
  <si>
    <t>Residual Fuel Oil (Include No. 5, and No. 6 Fuel Oil, and Bunker C Fuel Oil)</t>
  </si>
  <si>
    <t>Coal-based Synfuel. Including briquettes, pellets, or extrusions, which are formed by binding materials or processes that recycle materials.</t>
  </si>
  <si>
    <t>Synthesis Gas from Petroleum Coke</t>
  </si>
  <si>
    <t>Coal-Derived Synthetic Gas</t>
  </si>
  <si>
    <t>Sludge waste</t>
  </si>
  <si>
    <t>Subbituminous Coal</t>
  </si>
  <si>
    <t>Solar (Photovoltaic, Thermal)</t>
  </si>
  <si>
    <t>solar</t>
  </si>
  <si>
    <t>Tires</t>
  </si>
  <si>
    <t>TID</t>
  </si>
  <si>
    <t>Water, Tides</t>
  </si>
  <si>
    <t>Water, Conventional or Pumped Storage</t>
  </si>
  <si>
    <t>Waste/Other Coal (Culm, Gob, Coke, and Breeze)</t>
  </si>
  <si>
    <t>Woos Waste Liquids (Red Liquor, Sludge Wood, Spent Sulfite Liquor, and other Wood Related Liquids not specified)</t>
  </si>
  <si>
    <t>Wood/Wood Waste Solids (Paper Pellets, Railroad Ties, Utility Poles, Wood Chips, and Other Wood Solids)</t>
  </si>
  <si>
    <t>Waste Heat</t>
  </si>
  <si>
    <t>Wind</t>
  </si>
  <si>
    <t>wind</t>
  </si>
  <si>
    <t>Oil-Other, and Waste Oil (Butane (liquid), Crude Oil, Liquid Byproducts, Propane (liquid), Oil Waste, Re-Refined Motor Oil, Sludge Oil, Tar Oil)</t>
  </si>
  <si>
    <t>Water, Waves</t>
  </si>
  <si>
    <t>Include?</t>
  </si>
  <si>
    <t>Include CHP Plants?</t>
  </si>
  <si>
    <t>Include Non-Utilty Plants?</t>
  </si>
  <si>
    <t>Start Year Capacities (MW)</t>
  </si>
  <si>
    <t>preexisting</t>
  </si>
  <si>
    <t>preexisting nonretiring (not used in U.S. dataset)</t>
  </si>
  <si>
    <t>newly built</t>
  </si>
  <si>
    <t>solar PV</t>
  </si>
  <si>
    <t>crude oil</t>
  </si>
  <si>
    <t>heavy or residual fuel oil</t>
  </si>
  <si>
    <t>Peakers that Provide Flexibility Points (dimensionless)</t>
  </si>
  <si>
    <t>Fraction</t>
  </si>
  <si>
    <t>SYC Start Year Electricity Generation Capacity</t>
  </si>
  <si>
    <t>SYC Fraction of Peakers that Provide Flexibility Points</t>
  </si>
  <si>
    <t>Source:</t>
  </si>
  <si>
    <t>Capacities by Plant Type</t>
  </si>
  <si>
    <t>Energy Information Administration</t>
  </si>
  <si>
    <t>2018</t>
  </si>
  <si>
    <t>Form EIA-860 detailed data for year 2017</t>
  </si>
  <si>
    <t>https://www.eia.gov/electricity/data/eia860/</t>
  </si>
  <si>
    <t>Generator file, "Operable" tab</t>
  </si>
  <si>
    <t>(Note that many unused columns have been removed to reduce file size, improve clarity, and improve Excel's performance.)</t>
  </si>
  <si>
    <t>Notes</t>
  </si>
  <si>
    <t>For the U.S. dataset, we do not use the "preexisting nonretiring" quality tier.  We classify all preexisting</t>
  </si>
  <si>
    <t>plants in the same tier (preexisting retiring).</t>
  </si>
  <si>
    <t>For the U.S. dataset, we only consider natural gas peakers that are combustion turbines</t>
  </si>
  <si>
    <t>(as opposed to steam turbines and internal combustion engines) to provide flexibility points.</t>
  </si>
  <si>
    <t>Because the EIA and the Annual Energy Outlook use Net Summer Capacity for many calculations</t>
  </si>
  <si>
    <t>and inputs, we also use this value in our modeling.</t>
  </si>
  <si>
    <t>Residual Fuel Oil</t>
  </si>
  <si>
    <t>Although our data break out RFO-powered plants (which</t>
  </si>
  <si>
    <t>constitute roughly one third of all petroleum-fired plants</t>
  </si>
  <si>
    <t xml:space="preserve"> in the U.S.), the U.S. EPS</t>
  </si>
  <si>
    <t>groups all petroleum plants into one subscript,</t>
  </si>
  <si>
    <t>so we assign RFO plants along with other petroleum-</t>
  </si>
  <si>
    <t>fired plants to the petroleum diesel subscript.</t>
  </si>
  <si>
    <t>Additional Notes for Oregon EPS</t>
  </si>
  <si>
    <t>The Oregon data is adapted from the U.S. dataset, leaving the state and county columns for transparency.</t>
  </si>
  <si>
    <t>Notes from the U.S. dataset were left intact.</t>
  </si>
  <si>
    <t>https://www.oregon.gov/energy/Data-and-Reports/Documents/BER-Chapter-1-Energy-Numbers.pdf#page=20</t>
  </si>
  <si>
    <t>Biennial Energy Report</t>
  </si>
  <si>
    <t>Page 20</t>
  </si>
  <si>
    <t>Note: Does not include rooftop solar generation.</t>
  </si>
  <si>
    <t>Capacities seem in line with Oregon Department of Energy proportions: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</si>
</sst>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/>
    <xf numFmtId="0" fontId="25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0" xfId="0" applyNumberFormat="1" applyFont="1" applyFill="1" applyBorder="1" applyAlignment="1" applyProtection="1"/>
    <xf numFmtId="0" fontId="19" fillId="33" borderId="0" xfId="0" applyNumberFormat="1" applyFont="1" applyFill="1" applyBorder="1" applyAlignment="1" applyProtection="1">
      <alignment horizontal="left"/>
    </xf>
    <xf numFmtId="1" fontId="20" fillId="34" borderId="10" xfId="0" applyNumberFormat="1" applyFont="1" applyFill="1" applyBorder="1" applyAlignment="1" applyProtection="1">
      <alignment horizontal="right" wrapText="1"/>
    </xf>
    <xf numFmtId="0" fontId="20" fillId="34" borderId="10" xfId="0" applyNumberFormat="1" applyFont="1" applyFill="1" applyBorder="1" applyAlignment="1" applyProtection="1">
      <alignment horizontal="center" wrapText="1"/>
    </xf>
    <xf numFmtId="164" fontId="20" fillId="34" borderId="10" xfId="0" applyNumberFormat="1" applyFont="1" applyFill="1" applyBorder="1" applyAlignment="1" applyProtection="1">
      <alignment horizontal="right" wrapText="1"/>
    </xf>
    <xf numFmtId="1" fontId="21" fillId="0" borderId="10" xfId="0" applyNumberFormat="1" applyFont="1" applyFill="1" applyBorder="1" applyAlignment="1" applyProtection="1">
      <alignment horizontal="right" wrapText="1"/>
    </xf>
    <xf numFmtId="0" fontId="21" fillId="0" borderId="10" xfId="0" applyNumberFormat="1" applyFont="1" applyFill="1" applyBorder="1" applyAlignment="1" applyProtection="1">
      <alignment horizontal="center" wrapText="1"/>
    </xf>
    <xf numFmtId="164" fontId="21" fillId="0" borderId="10" xfId="0" applyNumberFormat="1" applyFont="1" applyFill="1" applyBorder="1" applyAlignment="1" applyProtection="1">
      <alignment horizontal="right" wrapText="1"/>
    </xf>
    <xf numFmtId="0" fontId="23" fillId="0" borderId="0" xfId="0" applyFont="1" applyAlignment="1">
      <alignment vertical="center"/>
    </xf>
    <xf numFmtId="0" fontId="17" fillId="0" borderId="0" xfId="0" applyFont="1"/>
    <xf numFmtId="0" fontId="24" fillId="0" borderId="0" xfId="0" applyFont="1" applyAlignment="1">
      <alignment vertical="center" wrapText="1"/>
    </xf>
    <xf numFmtId="0" fontId="23" fillId="35" borderId="11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23" fillId="36" borderId="11" xfId="0" applyFont="1" applyFill="1" applyBorder="1" applyAlignment="1">
      <alignment horizontal="center" vertical="center" wrapText="1"/>
    </xf>
    <xf numFmtId="0" fontId="17" fillId="36" borderId="11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0" fillId="0" borderId="11" xfId="0" applyBorder="1"/>
    <xf numFmtId="0" fontId="0" fillId="0" borderId="11" xfId="0" applyBorder="1" applyAlignment="1">
      <alignment horizontal="left"/>
    </xf>
    <xf numFmtId="0" fontId="24" fillId="0" borderId="11" xfId="0" applyFont="1" applyBorder="1" applyAlignment="1">
      <alignment horizontal="left" vertical="center" wrapText="1"/>
    </xf>
    <xf numFmtId="0" fontId="24" fillId="37" borderId="11" xfId="0" applyFont="1" applyFill="1" applyBorder="1" applyAlignment="1">
      <alignment horizontal="center" vertical="center" wrapText="1"/>
    </xf>
    <xf numFmtId="0" fontId="24" fillId="37" borderId="0" xfId="0" applyFont="1" applyFill="1" applyAlignment="1">
      <alignment horizontal="left" vertical="center"/>
    </xf>
    <xf numFmtId="0" fontId="0" fillId="38" borderId="15" xfId="0" applyFill="1" applyBorder="1" applyAlignment="1">
      <alignment horizontal="center"/>
    </xf>
    <xf numFmtId="0" fontId="22" fillId="38" borderId="16" xfId="42" applyFill="1" applyBorder="1" applyAlignment="1">
      <alignment horizontal="left" vertical="center"/>
    </xf>
    <xf numFmtId="0" fontId="17" fillId="39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17" fillId="36" borderId="11" xfId="0" applyFont="1" applyFill="1" applyBorder="1" applyAlignment="1">
      <alignment horizontal="left" vertical="center" wrapText="1"/>
    </xf>
    <xf numFmtId="0" fontId="17" fillId="37" borderId="11" xfId="0" applyFont="1" applyFill="1" applyBorder="1" applyAlignment="1">
      <alignment horizontal="center" vertical="center" wrapText="1"/>
    </xf>
    <xf numFmtId="0" fontId="17" fillId="36" borderId="19" xfId="0" applyFont="1" applyFill="1" applyBorder="1"/>
    <xf numFmtId="0" fontId="17" fillId="37" borderId="11" xfId="0" applyFont="1" applyFill="1" applyBorder="1"/>
    <xf numFmtId="0" fontId="0" fillId="33" borderId="10" xfId="0" applyNumberFormat="1" applyFont="1" applyFill="1" applyBorder="1" applyAlignment="1" applyProtection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0" fontId="25" fillId="0" borderId="0" xfId="43"/>
    <xf numFmtId="0" fontId="17" fillId="0" borderId="0" xfId="44" applyFont="1"/>
    <xf numFmtId="0" fontId="1" fillId="0" borderId="0" xfId="44"/>
    <xf numFmtId="0" fontId="17" fillId="36" borderId="0" xfId="44" applyFont="1" applyFill="1"/>
    <xf numFmtId="49" fontId="1" fillId="0" borderId="0" xfId="44" applyNumberFormat="1" applyAlignment="1">
      <alignment horizontal="left"/>
    </xf>
    <xf numFmtId="0" fontId="26" fillId="0" borderId="0" xfId="45"/>
    <xf numFmtId="0" fontId="1" fillId="0" borderId="0" xfId="44" applyAlignment="1">
      <alignment horizontal="lef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5" xr:uid="{32DADF83-69BC-44CF-9644-BCA013B41D68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DA17A2C6-A978-4A8F-9F2E-1BE851F60AB4}"/>
    <cellStyle name="Normal 3" xfId="44" xr:uid="{B57EE795-5BC0-44FF-BB29-5423C648410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regon.gov/energy/Data-and-Reports/Documents/BER-Chapter-1-Energy-Numbers.pdf" TargetMode="External"/><Relationship Id="rId1" Type="http://schemas.openxmlformats.org/officeDocument/2006/relationships/hyperlink" Target="https://www.eia.gov/electricity/data/eia86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83A4-F1FD-48AB-9AD6-880841F1979A}">
  <dimension ref="A1:B39"/>
  <sheetViews>
    <sheetView tabSelected="1" workbookViewId="0">
      <selection activeCell="A35" sqref="A35"/>
    </sheetView>
  </sheetViews>
  <sheetFormatPr defaultRowHeight="15" x14ac:dyDescent="0.25"/>
  <cols>
    <col min="1" max="1" width="12.28515625" style="41" customWidth="1"/>
    <col min="2" max="2" width="42.7109375" style="41" customWidth="1"/>
    <col min="3" max="16384" width="9.140625" style="41"/>
  </cols>
  <sheetData>
    <row r="1" spans="1:2" x14ac:dyDescent="0.25">
      <c r="A1" s="40" t="s">
        <v>241</v>
      </c>
    </row>
    <row r="2" spans="1:2" x14ac:dyDescent="0.25">
      <c r="A2" s="40" t="s">
        <v>242</v>
      </c>
    </row>
    <row r="4" spans="1:2" x14ac:dyDescent="0.25">
      <c r="A4" s="40" t="s">
        <v>243</v>
      </c>
      <c r="B4" s="42" t="s">
        <v>244</v>
      </c>
    </row>
    <row r="5" spans="1:2" x14ac:dyDescent="0.25">
      <c r="B5" s="41" t="s">
        <v>245</v>
      </c>
    </row>
    <row r="6" spans="1:2" x14ac:dyDescent="0.25">
      <c r="B6" s="43" t="s">
        <v>246</v>
      </c>
    </row>
    <row r="7" spans="1:2" x14ac:dyDescent="0.25">
      <c r="B7" s="41" t="s">
        <v>247</v>
      </c>
    </row>
    <row r="8" spans="1:2" x14ac:dyDescent="0.25">
      <c r="B8" s="44" t="s">
        <v>248</v>
      </c>
    </row>
    <row r="9" spans="1:2" x14ac:dyDescent="0.25">
      <c r="B9" s="41" t="s">
        <v>249</v>
      </c>
    </row>
    <row r="10" spans="1:2" x14ac:dyDescent="0.25">
      <c r="B10" s="41" t="s">
        <v>250</v>
      </c>
    </row>
    <row r="12" spans="1:2" x14ac:dyDescent="0.25">
      <c r="A12" s="40" t="s">
        <v>251</v>
      </c>
    </row>
    <row r="13" spans="1:2" x14ac:dyDescent="0.25">
      <c r="A13" s="41" t="s">
        <v>252</v>
      </c>
    </row>
    <row r="14" spans="1:2" x14ac:dyDescent="0.25">
      <c r="A14" s="41" t="s">
        <v>253</v>
      </c>
    </row>
    <row r="16" spans="1:2" x14ac:dyDescent="0.25">
      <c r="A16" s="41" t="s">
        <v>254</v>
      </c>
    </row>
    <row r="17" spans="1:1" x14ac:dyDescent="0.25">
      <c r="A17" s="41" t="s">
        <v>255</v>
      </c>
    </row>
    <row r="19" spans="1:1" x14ac:dyDescent="0.25">
      <c r="A19" s="41" t="s">
        <v>256</v>
      </c>
    </row>
    <row r="20" spans="1:1" x14ac:dyDescent="0.25">
      <c r="A20" s="41" t="s">
        <v>257</v>
      </c>
    </row>
    <row r="22" spans="1:1" x14ac:dyDescent="0.25">
      <c r="A22" s="40" t="s">
        <v>258</v>
      </c>
    </row>
    <row r="23" spans="1:1" x14ac:dyDescent="0.25">
      <c r="A23" s="41" t="s">
        <v>259</v>
      </c>
    </row>
    <row r="24" spans="1:1" x14ac:dyDescent="0.25">
      <c r="A24" s="41" t="s">
        <v>260</v>
      </c>
    </row>
    <row r="25" spans="1:1" x14ac:dyDescent="0.25">
      <c r="A25" s="41" t="s">
        <v>261</v>
      </c>
    </row>
    <row r="26" spans="1:1" x14ac:dyDescent="0.25">
      <c r="A26" s="41" t="s">
        <v>262</v>
      </c>
    </row>
    <row r="27" spans="1:1" x14ac:dyDescent="0.25">
      <c r="A27" s="41" t="s">
        <v>263</v>
      </c>
    </row>
    <row r="28" spans="1:1" x14ac:dyDescent="0.25">
      <c r="A28" s="41" t="s">
        <v>264</v>
      </c>
    </row>
    <row r="30" spans="1:1" x14ac:dyDescent="0.25">
      <c r="A30" s="40" t="s">
        <v>265</v>
      </c>
    </row>
    <row r="31" spans="1:1" x14ac:dyDescent="0.25">
      <c r="A31" s="41" t="s">
        <v>266</v>
      </c>
    </row>
    <row r="32" spans="1:1" x14ac:dyDescent="0.25">
      <c r="A32" s="41" t="s">
        <v>267</v>
      </c>
    </row>
    <row r="34" spans="1:2" x14ac:dyDescent="0.25">
      <c r="A34" s="41" t="s">
        <v>272</v>
      </c>
    </row>
    <row r="35" spans="1:2" x14ac:dyDescent="0.25">
      <c r="B35" s="42" t="s">
        <v>269</v>
      </c>
    </row>
    <row r="36" spans="1:2" x14ac:dyDescent="0.25">
      <c r="B36" s="45">
        <v>2018</v>
      </c>
    </row>
    <row r="37" spans="1:2" x14ac:dyDescent="0.25">
      <c r="B37" s="39" t="s">
        <v>268</v>
      </c>
    </row>
    <row r="38" spans="1:2" x14ac:dyDescent="0.25">
      <c r="B38" s="41" t="s">
        <v>270</v>
      </c>
    </row>
    <row r="39" spans="1:2" x14ac:dyDescent="0.25">
      <c r="B39" s="41" t="s">
        <v>271</v>
      </c>
    </row>
  </sheetData>
  <hyperlinks>
    <hyperlink ref="B8" r:id="rId1" xr:uid="{07932C29-A9AC-4D31-BCEE-4DDE98292852}"/>
    <hyperlink ref="B37" r:id="rId2" location="page=20" display="https://www.oregon.gov/energy/Data-and-Reports/Documents/BER-Chapter-1-Energy-Numbers.pdf - page=20" xr:uid="{118F55A5-20EE-46F4-94CC-3EBE253A607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06"/>
  <sheetViews>
    <sheetView zoomScale="85" workbookViewId="0">
      <pane ySplit="2" topLeftCell="A3" activePane="bottomLeft" state="frozen"/>
      <selection pane="bottomLeft" activeCell="K25" sqref="K25"/>
    </sheetView>
  </sheetViews>
  <sheetFormatPr defaultColWidth="8.85546875" defaultRowHeight="14.65" customHeight="1" x14ac:dyDescent="0.25"/>
  <cols>
    <col min="1" max="1" width="8.28515625" style="1" bestFit="1" customWidth="1"/>
    <col min="2" max="2" width="6.5703125" style="1" customWidth="1"/>
    <col min="3" max="3" width="13.140625" style="1" customWidth="1"/>
    <col min="4" max="4" width="39.140625" style="1" customWidth="1"/>
    <col min="5" max="5" width="8.28515625" style="1" bestFit="1" customWidth="1"/>
    <col min="6" max="6" width="12" style="1" customWidth="1"/>
    <col min="7" max="7" width="11.7109375" style="1" bestFit="1" customWidth="1"/>
    <col min="8" max="8" width="12.140625" style="1" customWidth="1"/>
    <col min="9" max="9" width="18.7109375" style="1" customWidth="1"/>
    <col min="10" max="10" width="10" style="1" customWidth="1"/>
    <col min="11" max="11" width="22" style="1" customWidth="1"/>
    <col min="12" max="12" width="10" style="1" bestFit="1" customWidth="1"/>
    <col min="13" max="13" width="11.7109375" style="1" bestFit="1" customWidth="1"/>
    <col min="14" max="14" width="24.5703125" style="1" customWidth="1"/>
    <col min="15" max="15" width="20" style="1" bestFit="1" customWidth="1"/>
    <col min="16" max="17" width="11.7109375" style="1" bestFit="1" customWidth="1"/>
    <col min="18" max="20" width="10" style="1" bestFit="1" customWidth="1"/>
    <col min="21" max="23" width="11.7109375" style="1" bestFit="1" customWidth="1"/>
    <col min="24" max="24" width="6.7109375" style="1" bestFit="1" customWidth="1"/>
    <col min="25" max="25" width="15" style="1" bestFit="1" customWidth="1"/>
    <col min="26" max="27" width="10" style="1" bestFit="1" customWidth="1"/>
    <col min="28" max="29" width="11.7109375" style="1" bestFit="1" customWidth="1"/>
    <col min="30" max="30" width="13.28515625" style="1" bestFit="1" customWidth="1"/>
    <col min="31" max="31" width="20" style="1" bestFit="1" customWidth="1"/>
    <col min="32" max="32" width="6.7109375" style="1" bestFit="1" customWidth="1"/>
    <col min="33" max="33" width="11.7109375" style="1" bestFit="1" customWidth="1"/>
    <col min="34" max="43" width="8.28515625" style="1" bestFit="1" customWidth="1"/>
    <col min="44" max="44" width="10" style="1" bestFit="1" customWidth="1"/>
    <col min="45" max="46" width="13.28515625" style="1" bestFit="1" customWidth="1"/>
    <col min="47" max="47" width="11.7109375" style="1" bestFit="1" customWidth="1"/>
    <col min="48" max="53" width="13.28515625" style="1" bestFit="1" customWidth="1"/>
    <col min="54" max="54" width="16.7109375" style="1" bestFit="1" customWidth="1"/>
    <col min="55" max="56" width="10" style="1" bestFit="1" customWidth="1"/>
    <col min="57" max="58" width="8.28515625" style="1" bestFit="1" customWidth="1"/>
    <col min="59" max="60" width="10" style="1" bestFit="1" customWidth="1"/>
    <col min="61" max="64" width="8.28515625" style="1" bestFit="1" customWidth="1"/>
    <col min="65" max="65" width="11.7109375" style="1" bestFit="1" customWidth="1"/>
    <col min="66" max="67" width="10" style="1" bestFit="1" customWidth="1"/>
    <col min="68" max="68" width="15" style="1" bestFit="1" customWidth="1"/>
    <col min="69" max="70" width="13.28515625" style="1" bestFit="1" customWidth="1"/>
    <col min="71" max="73" width="10" style="1" bestFit="1" customWidth="1"/>
    <col min="74" max="16384" width="8.85546875" style="1"/>
  </cols>
  <sheetData>
    <row r="1" spans="1:15" s="2" customFormat="1" ht="16.149999999999999" customHeight="1" x14ac:dyDescent="0.25">
      <c r="A1" s="2" t="s">
        <v>0</v>
      </c>
    </row>
    <row r="2" spans="1:15" ht="79.900000000000006" customHeight="1" thickBot="1" x14ac:dyDescent="0.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5" t="s">
        <v>7</v>
      </c>
      <c r="H2" s="4" t="s">
        <v>8</v>
      </c>
      <c r="I2" s="4" t="s">
        <v>9</v>
      </c>
      <c r="J2" s="4" t="s">
        <v>10</v>
      </c>
      <c r="K2" s="27" t="s">
        <v>138</v>
      </c>
      <c r="L2" s="27" t="s">
        <v>229</v>
      </c>
    </row>
    <row r="3" spans="1:15" ht="14.65" customHeight="1" thickBot="1" x14ac:dyDescent="0.3">
      <c r="A3" s="6">
        <v>3013</v>
      </c>
      <c r="B3" s="7" t="s">
        <v>89</v>
      </c>
      <c r="C3" s="7" t="s">
        <v>90</v>
      </c>
      <c r="D3" s="7" t="s">
        <v>11</v>
      </c>
      <c r="E3" s="7" t="s">
        <v>12</v>
      </c>
      <c r="F3" s="8">
        <v>130.5</v>
      </c>
      <c r="G3" s="8">
        <v>145.80000000000001</v>
      </c>
      <c r="H3" s="7" t="s">
        <v>13</v>
      </c>
      <c r="I3" s="7" t="s">
        <v>14</v>
      </c>
      <c r="J3" s="7" t="s">
        <v>15</v>
      </c>
      <c r="K3" s="28" t="str">
        <f>IF(VLOOKUP(J3,'Cross-Page Data'!$D$4:$F$48,3,FALSE)="natural gas",VLOOKUP(E3,'Cross-Page Data'!$I$4:$J$17,2,FALSE),IF(VLOOKUP(J3,'Cross-Page Data'!$D$4:$F$48,3,FALSE)="solar",IF(E3="PV","solar PV","solar thermal"),IF(VLOOKUP(J3,'Cross-Page Data'!$D$4:$F$48,3,FALSE)="wind",VLOOKUP(E3,'Cross-Page Data'!$I$4:$J$17,2,FALSE),VLOOKUP(J3,'Cross-Page Data'!$D$4:$F$48,3,FALSE))))</f>
        <v>hydro</v>
      </c>
      <c r="L3" s="35" t="b">
        <f t="shared" ref="L3:L8" si="0">IF(AND($O$3=FALSE,OR(I3="Commercial CHP",I3="Industrial CHP",I3="IPP CHP")),FALSE,IF(AND($O$4=FALSE,OR(I3="Commercial CHP",I3="Commercial Non-CHP",I3="industrial chp", I3="industrial non-chp")),FALSE, TRUE))</f>
        <v>1</v>
      </c>
      <c r="N3" s="31" t="s">
        <v>230</v>
      </c>
      <c r="O3" s="32" t="b">
        <v>1</v>
      </c>
    </row>
    <row r="4" spans="1:15" ht="14.65" customHeight="1" thickBot="1" x14ac:dyDescent="0.3">
      <c r="A4" s="6">
        <v>3013</v>
      </c>
      <c r="B4" s="7" t="s">
        <v>89</v>
      </c>
      <c r="C4" s="7" t="s">
        <v>90</v>
      </c>
      <c r="D4" s="7" t="s">
        <v>11</v>
      </c>
      <c r="E4" s="7" t="s">
        <v>12</v>
      </c>
      <c r="F4" s="8">
        <v>130.5</v>
      </c>
      <c r="G4" s="8">
        <v>150</v>
      </c>
      <c r="H4" s="7" t="s">
        <v>13</v>
      </c>
      <c r="I4" s="7" t="s">
        <v>14</v>
      </c>
      <c r="J4" s="7" t="s">
        <v>15</v>
      </c>
      <c r="K4" s="28" t="str">
        <f>IF(VLOOKUP(J4,'Cross-Page Data'!$D$4:$F$48,3,FALSE)="natural gas",VLOOKUP(E4,'Cross-Page Data'!$I$4:$J$17,2,FALSE),IF(VLOOKUP(J4,'Cross-Page Data'!$D$4:$F$48,3,FALSE)="solar",IF(E4="PV","solar PV","solar thermal"),IF(VLOOKUP(J4,'Cross-Page Data'!$D$4:$F$48,3,FALSE)="wind",VLOOKUP(E4,'Cross-Page Data'!$I$4:$J$17,2,FALSE),VLOOKUP(J4,'Cross-Page Data'!$D$4:$F$48,3,FALSE))))</f>
        <v>hydro</v>
      </c>
      <c r="L4" s="35" t="b">
        <f t="shared" si="0"/>
        <v>1</v>
      </c>
      <c r="N4" s="33" t="s">
        <v>231</v>
      </c>
      <c r="O4" s="34" t="b">
        <v>0</v>
      </c>
    </row>
    <row r="5" spans="1:15" ht="14.65" customHeight="1" x14ac:dyDescent="0.25">
      <c r="A5" s="6">
        <v>3013</v>
      </c>
      <c r="B5" s="7" t="s">
        <v>89</v>
      </c>
      <c r="C5" s="7" t="s">
        <v>90</v>
      </c>
      <c r="D5" s="7" t="s">
        <v>11</v>
      </c>
      <c r="E5" s="7" t="s">
        <v>12</v>
      </c>
      <c r="F5" s="8">
        <v>130.5</v>
      </c>
      <c r="G5" s="8">
        <v>149.19999999999999</v>
      </c>
      <c r="H5" s="7" t="s">
        <v>13</v>
      </c>
      <c r="I5" s="7" t="s">
        <v>14</v>
      </c>
      <c r="J5" s="7" t="s">
        <v>15</v>
      </c>
      <c r="K5" s="28" t="str">
        <f>IF(VLOOKUP(J5,'Cross-Page Data'!$D$4:$F$48,3,FALSE)="natural gas",VLOOKUP(E5,'Cross-Page Data'!$I$4:$J$17,2,FALSE),IF(VLOOKUP(J5,'Cross-Page Data'!$D$4:$F$48,3,FALSE)="solar",IF(E5="PV","solar PV","solar thermal"),IF(VLOOKUP(J5,'Cross-Page Data'!$D$4:$F$48,3,FALSE)="wind",VLOOKUP(E5,'Cross-Page Data'!$I$4:$J$17,2,FALSE),VLOOKUP(J5,'Cross-Page Data'!$D$4:$F$48,3,FALSE))))</f>
        <v>hydro</v>
      </c>
      <c r="L5" s="35" t="b">
        <f t="shared" si="0"/>
        <v>1</v>
      </c>
    </row>
    <row r="6" spans="1:15" ht="14.65" customHeight="1" x14ac:dyDescent="0.25">
      <c r="A6" s="6">
        <v>3014</v>
      </c>
      <c r="B6" s="7" t="s">
        <v>89</v>
      </c>
      <c r="C6" s="7" t="s">
        <v>91</v>
      </c>
      <c r="D6" s="7" t="s">
        <v>11</v>
      </c>
      <c r="E6" s="7" t="s">
        <v>12</v>
      </c>
      <c r="F6" s="8">
        <v>47.5</v>
      </c>
      <c r="G6" s="8">
        <v>55.3</v>
      </c>
      <c r="H6" s="7" t="s">
        <v>13</v>
      </c>
      <c r="I6" s="7" t="s">
        <v>14</v>
      </c>
      <c r="J6" s="7" t="s">
        <v>15</v>
      </c>
      <c r="K6" s="28" t="str">
        <f>IF(VLOOKUP(J6,'Cross-Page Data'!$D$4:$F$48,3,FALSE)="natural gas",VLOOKUP(E6,'Cross-Page Data'!$I$4:$J$17,2,FALSE),IF(VLOOKUP(J6,'Cross-Page Data'!$D$4:$F$48,3,FALSE)="solar",IF(E6="PV","solar PV","solar thermal"),IF(VLOOKUP(J6,'Cross-Page Data'!$D$4:$F$48,3,FALSE)="wind",VLOOKUP(E6,'Cross-Page Data'!$I$4:$J$17,2,FALSE),VLOOKUP(J6,'Cross-Page Data'!$D$4:$F$48,3,FALSE))))</f>
        <v>hydro</v>
      </c>
      <c r="L6" s="35" t="b">
        <f t="shared" si="0"/>
        <v>1</v>
      </c>
    </row>
    <row r="7" spans="1:15" ht="14.65" customHeight="1" x14ac:dyDescent="0.25">
      <c r="A7" s="6">
        <v>3014</v>
      </c>
      <c r="B7" s="7" t="s">
        <v>89</v>
      </c>
      <c r="C7" s="7" t="s">
        <v>91</v>
      </c>
      <c r="D7" s="7" t="s">
        <v>11</v>
      </c>
      <c r="E7" s="7" t="s">
        <v>12</v>
      </c>
      <c r="F7" s="8">
        <v>47.5</v>
      </c>
      <c r="G7" s="8">
        <v>54.8</v>
      </c>
      <c r="H7" s="7" t="s">
        <v>13</v>
      </c>
      <c r="I7" s="7" t="s">
        <v>14</v>
      </c>
      <c r="J7" s="7" t="s">
        <v>15</v>
      </c>
      <c r="K7" s="28" t="str">
        <f>IF(VLOOKUP(J7,'Cross-Page Data'!$D$4:$F$48,3,FALSE)="natural gas",VLOOKUP(E7,'Cross-Page Data'!$I$4:$J$17,2,FALSE),IF(VLOOKUP(J7,'Cross-Page Data'!$D$4:$F$48,3,FALSE)="solar",IF(E7="PV","solar PV","solar thermal"),IF(VLOOKUP(J7,'Cross-Page Data'!$D$4:$F$48,3,FALSE)="wind",VLOOKUP(E7,'Cross-Page Data'!$I$4:$J$17,2,FALSE),VLOOKUP(J7,'Cross-Page Data'!$D$4:$F$48,3,FALSE))))</f>
        <v>hydro</v>
      </c>
      <c r="L7" s="35" t="b">
        <f t="shared" si="0"/>
        <v>1</v>
      </c>
    </row>
    <row r="8" spans="1:15" ht="14.65" customHeight="1" x14ac:dyDescent="0.25">
      <c r="A8" s="6">
        <v>3014</v>
      </c>
      <c r="B8" s="7" t="s">
        <v>89</v>
      </c>
      <c r="C8" s="7" t="s">
        <v>91</v>
      </c>
      <c r="D8" s="7" t="s">
        <v>11</v>
      </c>
      <c r="E8" s="7" t="s">
        <v>12</v>
      </c>
      <c r="F8" s="8">
        <v>47.5</v>
      </c>
      <c r="G8" s="8">
        <v>54.9</v>
      </c>
      <c r="H8" s="7" t="s">
        <v>13</v>
      </c>
      <c r="I8" s="7" t="s">
        <v>14</v>
      </c>
      <c r="J8" s="7" t="s">
        <v>15</v>
      </c>
      <c r="K8" s="28" t="str">
        <f>IF(VLOOKUP(J8,'Cross-Page Data'!$D$4:$F$48,3,FALSE)="natural gas",VLOOKUP(E8,'Cross-Page Data'!$I$4:$J$17,2,FALSE),IF(VLOOKUP(J8,'Cross-Page Data'!$D$4:$F$48,3,FALSE)="solar",IF(E8="PV","solar PV","solar thermal"),IF(VLOOKUP(J8,'Cross-Page Data'!$D$4:$F$48,3,FALSE)="wind",VLOOKUP(E8,'Cross-Page Data'!$I$4:$J$17,2,FALSE),VLOOKUP(J8,'Cross-Page Data'!$D$4:$F$48,3,FALSE))))</f>
        <v>hydro</v>
      </c>
      <c r="L8" s="35" t="b">
        <f t="shared" si="0"/>
        <v>1</v>
      </c>
    </row>
    <row r="9" spans="1:15" ht="14.65" customHeight="1" x14ac:dyDescent="0.25">
      <c r="A9" s="6">
        <v>3014</v>
      </c>
      <c r="B9" s="7" t="s">
        <v>89</v>
      </c>
      <c r="C9" s="7" t="s">
        <v>91</v>
      </c>
      <c r="D9" s="7" t="s">
        <v>11</v>
      </c>
      <c r="E9" s="7" t="s">
        <v>12</v>
      </c>
      <c r="F9" s="8">
        <v>47.5</v>
      </c>
      <c r="G9" s="8">
        <v>54.8</v>
      </c>
      <c r="H9" s="7" t="s">
        <v>13</v>
      </c>
      <c r="I9" s="7" t="s">
        <v>14</v>
      </c>
      <c r="J9" s="7" t="s">
        <v>15</v>
      </c>
      <c r="K9" s="28" t="str">
        <f>IF(VLOOKUP(J9,'Cross-Page Data'!$D$4:$F$48,3,FALSE)="natural gas",VLOOKUP(E9,'Cross-Page Data'!$I$4:$J$17,2,FALSE),IF(VLOOKUP(J9,'Cross-Page Data'!$D$4:$F$48,3,FALSE)="solar",IF(E9="PV","solar PV","solar thermal"),IF(VLOOKUP(J9,'Cross-Page Data'!$D$4:$F$48,3,FALSE)="wind",VLOOKUP(E9,'Cross-Page Data'!$I$4:$J$17,2,FALSE),VLOOKUP(J9,'Cross-Page Data'!$D$4:$F$48,3,FALSE))))</f>
        <v>hydro</v>
      </c>
      <c r="L9" s="35" t="b">
        <f t="shared" ref="L9:L67" si="1">IF(AND($O$3=FALSE,OR(I9="Commercial CHP",I9="Industrial CHP",I9="IPP CHP")),FALSE,IF(AND($O$4=FALSE,OR(I9="Commercial CHP",I9="Commercial Non-CHP",I9="industrial chp", I9="industrial non-chp")),FALSE, TRUE))</f>
        <v>1</v>
      </c>
    </row>
    <row r="10" spans="1:15" ht="14.65" customHeight="1" x14ac:dyDescent="0.25">
      <c r="A10" s="6">
        <v>3020</v>
      </c>
      <c r="B10" s="7" t="s">
        <v>89</v>
      </c>
      <c r="C10" s="7" t="s">
        <v>44</v>
      </c>
      <c r="D10" s="7" t="s">
        <v>11</v>
      </c>
      <c r="E10" s="7" t="s">
        <v>12</v>
      </c>
      <c r="F10" s="8">
        <v>15</v>
      </c>
      <c r="G10" s="8">
        <v>17.899999999999999</v>
      </c>
      <c r="H10" s="7" t="s">
        <v>13</v>
      </c>
      <c r="I10" s="7" t="s">
        <v>14</v>
      </c>
      <c r="J10" s="7" t="s">
        <v>15</v>
      </c>
      <c r="K10" s="28" t="str">
        <f>IF(VLOOKUP(J10,'Cross-Page Data'!$D$4:$F$48,3,FALSE)="natural gas",VLOOKUP(E10,'Cross-Page Data'!$I$4:$J$17,2,FALSE),IF(VLOOKUP(J10,'Cross-Page Data'!$D$4:$F$48,3,FALSE)="solar",IF(E10="PV","solar PV","solar thermal"),IF(VLOOKUP(J10,'Cross-Page Data'!$D$4:$F$48,3,FALSE)="wind",VLOOKUP(E10,'Cross-Page Data'!$I$4:$J$17,2,FALSE),VLOOKUP(J10,'Cross-Page Data'!$D$4:$F$48,3,FALSE))))</f>
        <v>hydro</v>
      </c>
      <c r="L10" s="35" t="b">
        <f t="shared" si="1"/>
        <v>1</v>
      </c>
    </row>
    <row r="11" spans="1:15" ht="14.65" customHeight="1" x14ac:dyDescent="0.25">
      <c r="A11" s="6">
        <v>3021</v>
      </c>
      <c r="B11" s="7" t="s">
        <v>89</v>
      </c>
      <c r="C11" s="7" t="s">
        <v>44</v>
      </c>
      <c r="D11" s="7" t="s">
        <v>11</v>
      </c>
      <c r="E11" s="7" t="s">
        <v>12</v>
      </c>
      <c r="F11" s="8">
        <v>26</v>
      </c>
      <c r="G11" s="8">
        <v>31</v>
      </c>
      <c r="H11" s="7" t="s">
        <v>13</v>
      </c>
      <c r="I11" s="7" t="s">
        <v>14</v>
      </c>
      <c r="J11" s="7" t="s">
        <v>15</v>
      </c>
      <c r="K11" s="28" t="str">
        <f>IF(VLOOKUP(J11,'Cross-Page Data'!$D$4:$F$48,3,FALSE)="natural gas",VLOOKUP(E11,'Cross-Page Data'!$I$4:$J$17,2,FALSE),IF(VLOOKUP(J11,'Cross-Page Data'!$D$4:$F$48,3,FALSE)="solar",IF(E11="PV","solar PV","solar thermal"),IF(VLOOKUP(J11,'Cross-Page Data'!$D$4:$F$48,3,FALSE)="wind",VLOOKUP(E11,'Cross-Page Data'!$I$4:$J$17,2,FALSE),VLOOKUP(J11,'Cross-Page Data'!$D$4:$F$48,3,FALSE))))</f>
        <v>hydro</v>
      </c>
      <c r="L11" s="35" t="b">
        <f t="shared" si="1"/>
        <v>1</v>
      </c>
    </row>
    <row r="12" spans="1:15" ht="14.65" customHeight="1" x14ac:dyDescent="0.25">
      <c r="A12" s="6">
        <v>3024</v>
      </c>
      <c r="B12" s="7" t="s">
        <v>89</v>
      </c>
      <c r="C12" s="7" t="s">
        <v>72</v>
      </c>
      <c r="D12" s="7" t="s">
        <v>11</v>
      </c>
      <c r="E12" s="7" t="s">
        <v>12</v>
      </c>
      <c r="F12" s="8">
        <v>2.8</v>
      </c>
      <c r="G12" s="8">
        <v>2.8</v>
      </c>
      <c r="H12" s="7" t="s">
        <v>13</v>
      </c>
      <c r="I12" s="7" t="s">
        <v>14</v>
      </c>
      <c r="J12" s="7" t="s">
        <v>15</v>
      </c>
      <c r="K12" s="28" t="str">
        <f>IF(VLOOKUP(J12,'Cross-Page Data'!$D$4:$F$48,3,FALSE)="natural gas",VLOOKUP(E12,'Cross-Page Data'!$I$4:$J$17,2,FALSE),IF(VLOOKUP(J12,'Cross-Page Data'!$D$4:$F$48,3,FALSE)="solar",IF(E12="PV","solar PV","solar thermal"),IF(VLOOKUP(J12,'Cross-Page Data'!$D$4:$F$48,3,FALSE)="wind",VLOOKUP(E12,'Cross-Page Data'!$I$4:$J$17,2,FALSE),VLOOKUP(J12,'Cross-Page Data'!$D$4:$F$48,3,FALSE))))</f>
        <v>hydro</v>
      </c>
      <c r="L12" s="35" t="b">
        <f t="shared" si="1"/>
        <v>1</v>
      </c>
    </row>
    <row r="13" spans="1:15" ht="14.65" customHeight="1" x14ac:dyDescent="0.25">
      <c r="A13" s="6">
        <v>3025</v>
      </c>
      <c r="B13" s="7" t="s">
        <v>89</v>
      </c>
      <c r="C13" s="7" t="s">
        <v>92</v>
      </c>
      <c r="D13" s="7" t="s">
        <v>11</v>
      </c>
      <c r="E13" s="7" t="s">
        <v>12</v>
      </c>
      <c r="F13" s="8">
        <v>3.2</v>
      </c>
      <c r="G13" s="8">
        <v>3</v>
      </c>
      <c r="H13" s="7" t="s">
        <v>13</v>
      </c>
      <c r="I13" s="7" t="s">
        <v>14</v>
      </c>
      <c r="J13" s="7" t="s">
        <v>15</v>
      </c>
      <c r="K13" s="28" t="str">
        <f>IF(VLOOKUP(J13,'Cross-Page Data'!$D$4:$F$48,3,FALSE)="natural gas",VLOOKUP(E13,'Cross-Page Data'!$I$4:$J$17,2,FALSE),IF(VLOOKUP(J13,'Cross-Page Data'!$D$4:$F$48,3,FALSE)="solar",IF(E13="PV","solar PV","solar thermal"),IF(VLOOKUP(J13,'Cross-Page Data'!$D$4:$F$48,3,FALSE)="wind",VLOOKUP(E13,'Cross-Page Data'!$I$4:$J$17,2,FALSE),VLOOKUP(J13,'Cross-Page Data'!$D$4:$F$48,3,FALSE))))</f>
        <v>hydro</v>
      </c>
      <c r="L13" s="35" t="b">
        <f t="shared" si="1"/>
        <v>1</v>
      </c>
    </row>
    <row r="14" spans="1:15" ht="14.65" customHeight="1" x14ac:dyDescent="0.25">
      <c r="A14" s="6">
        <v>3026</v>
      </c>
      <c r="B14" s="7" t="s">
        <v>89</v>
      </c>
      <c r="C14" s="7" t="s">
        <v>44</v>
      </c>
      <c r="D14" s="7" t="s">
        <v>11</v>
      </c>
      <c r="E14" s="7" t="s">
        <v>12</v>
      </c>
      <c r="F14" s="8">
        <v>11</v>
      </c>
      <c r="G14" s="8">
        <v>10.4</v>
      </c>
      <c r="H14" s="7" t="s">
        <v>13</v>
      </c>
      <c r="I14" s="7" t="s">
        <v>14</v>
      </c>
      <c r="J14" s="7" t="s">
        <v>15</v>
      </c>
      <c r="K14" s="28" t="str">
        <f>IF(VLOOKUP(J14,'Cross-Page Data'!$D$4:$F$48,3,FALSE)="natural gas",VLOOKUP(E14,'Cross-Page Data'!$I$4:$J$17,2,FALSE),IF(VLOOKUP(J14,'Cross-Page Data'!$D$4:$F$48,3,FALSE)="solar",IF(E14="PV","solar PV","solar thermal"),IF(VLOOKUP(J14,'Cross-Page Data'!$D$4:$F$48,3,FALSE)="wind",VLOOKUP(E14,'Cross-Page Data'!$I$4:$J$17,2,FALSE),VLOOKUP(J14,'Cross-Page Data'!$D$4:$F$48,3,FALSE))))</f>
        <v>hydro</v>
      </c>
      <c r="L14" s="35" t="b">
        <f t="shared" si="1"/>
        <v>1</v>
      </c>
    </row>
    <row r="15" spans="1:15" ht="14.65" customHeight="1" x14ac:dyDescent="0.25">
      <c r="A15" s="6">
        <v>3028</v>
      </c>
      <c r="B15" s="7" t="s">
        <v>89</v>
      </c>
      <c r="C15" s="7" t="s">
        <v>92</v>
      </c>
      <c r="D15" s="7" t="s">
        <v>11</v>
      </c>
      <c r="E15" s="7" t="s">
        <v>12</v>
      </c>
      <c r="F15" s="8">
        <v>50.3</v>
      </c>
      <c r="G15" s="8">
        <v>50.4</v>
      </c>
      <c r="H15" s="7" t="s">
        <v>13</v>
      </c>
      <c r="I15" s="7" t="s">
        <v>14</v>
      </c>
      <c r="J15" s="7" t="s">
        <v>15</v>
      </c>
      <c r="K15" s="28" t="str">
        <f>IF(VLOOKUP(J15,'Cross-Page Data'!$D$4:$F$48,3,FALSE)="natural gas",VLOOKUP(E15,'Cross-Page Data'!$I$4:$J$17,2,FALSE),IF(VLOOKUP(J15,'Cross-Page Data'!$D$4:$F$48,3,FALSE)="solar",IF(E15="PV","solar PV","solar thermal"),IF(VLOOKUP(J15,'Cross-Page Data'!$D$4:$F$48,3,FALSE)="wind",VLOOKUP(E15,'Cross-Page Data'!$I$4:$J$17,2,FALSE),VLOOKUP(J15,'Cross-Page Data'!$D$4:$F$48,3,FALSE))))</f>
        <v>hydro</v>
      </c>
      <c r="L15" s="35" t="b">
        <f t="shared" si="1"/>
        <v>1</v>
      </c>
    </row>
    <row r="16" spans="1:15" ht="14.65" customHeight="1" x14ac:dyDescent="0.25">
      <c r="A16" s="6">
        <v>3028</v>
      </c>
      <c r="B16" s="7" t="s">
        <v>89</v>
      </c>
      <c r="C16" s="7" t="s">
        <v>92</v>
      </c>
      <c r="D16" s="7" t="s">
        <v>11</v>
      </c>
      <c r="E16" s="7" t="s">
        <v>12</v>
      </c>
      <c r="F16" s="8">
        <v>48.4</v>
      </c>
      <c r="G16" s="8">
        <v>47.6</v>
      </c>
      <c r="H16" s="7" t="s">
        <v>13</v>
      </c>
      <c r="I16" s="7" t="s">
        <v>14</v>
      </c>
      <c r="J16" s="7" t="s">
        <v>15</v>
      </c>
      <c r="K16" s="28" t="str">
        <f>IF(VLOOKUP(J16,'Cross-Page Data'!$D$4:$F$48,3,FALSE)="natural gas",VLOOKUP(E16,'Cross-Page Data'!$I$4:$J$17,2,FALSE),IF(VLOOKUP(J16,'Cross-Page Data'!$D$4:$F$48,3,FALSE)="solar",IF(E16="PV","solar PV","solar thermal"),IF(VLOOKUP(J16,'Cross-Page Data'!$D$4:$F$48,3,FALSE)="wind",VLOOKUP(E16,'Cross-Page Data'!$I$4:$J$17,2,FALSE),VLOOKUP(J16,'Cross-Page Data'!$D$4:$F$48,3,FALSE))))</f>
        <v>hydro</v>
      </c>
      <c r="L16" s="35" t="b">
        <f t="shared" si="1"/>
        <v>1</v>
      </c>
    </row>
    <row r="17" spans="1:12" ht="14.65" customHeight="1" x14ac:dyDescent="0.25">
      <c r="A17" s="6">
        <v>3029</v>
      </c>
      <c r="B17" s="7" t="s">
        <v>89</v>
      </c>
      <c r="C17" s="7" t="s">
        <v>44</v>
      </c>
      <c r="D17" s="7" t="s">
        <v>11</v>
      </c>
      <c r="E17" s="7" t="s">
        <v>12</v>
      </c>
      <c r="F17" s="8">
        <v>32</v>
      </c>
      <c r="G17" s="8">
        <v>32</v>
      </c>
      <c r="H17" s="7" t="s">
        <v>13</v>
      </c>
      <c r="I17" s="7" t="s">
        <v>14</v>
      </c>
      <c r="J17" s="7" t="s">
        <v>15</v>
      </c>
      <c r="K17" s="28" t="str">
        <f>IF(VLOOKUP(J17,'Cross-Page Data'!$D$4:$F$48,3,FALSE)="natural gas",VLOOKUP(E17,'Cross-Page Data'!$I$4:$J$17,2,FALSE),IF(VLOOKUP(J17,'Cross-Page Data'!$D$4:$F$48,3,FALSE)="solar",IF(E17="PV","solar PV","solar thermal"),IF(VLOOKUP(J17,'Cross-Page Data'!$D$4:$F$48,3,FALSE)="wind",VLOOKUP(E17,'Cross-Page Data'!$I$4:$J$17,2,FALSE),VLOOKUP(J17,'Cross-Page Data'!$D$4:$F$48,3,FALSE))))</f>
        <v>hydro</v>
      </c>
      <c r="L17" s="35" t="b">
        <f t="shared" si="1"/>
        <v>1</v>
      </c>
    </row>
    <row r="18" spans="1:12" ht="14.65" customHeight="1" x14ac:dyDescent="0.25">
      <c r="A18" s="6">
        <v>3032</v>
      </c>
      <c r="B18" s="7" t="s">
        <v>89</v>
      </c>
      <c r="C18" s="7" t="s">
        <v>72</v>
      </c>
      <c r="D18" s="7" t="s">
        <v>11</v>
      </c>
      <c r="E18" s="7" t="s">
        <v>12</v>
      </c>
      <c r="F18" s="8">
        <v>3.8</v>
      </c>
      <c r="G18" s="8">
        <v>4.5999999999999996</v>
      </c>
      <c r="H18" s="7" t="s">
        <v>13</v>
      </c>
      <c r="I18" s="7" t="s">
        <v>14</v>
      </c>
      <c r="J18" s="7" t="s">
        <v>15</v>
      </c>
      <c r="K18" s="28" t="str">
        <f>IF(VLOOKUP(J18,'Cross-Page Data'!$D$4:$F$48,3,FALSE)="natural gas",VLOOKUP(E18,'Cross-Page Data'!$I$4:$J$17,2,FALSE),IF(VLOOKUP(J18,'Cross-Page Data'!$D$4:$F$48,3,FALSE)="solar",IF(E18="PV","solar PV","solar thermal"),IF(VLOOKUP(J18,'Cross-Page Data'!$D$4:$F$48,3,FALSE)="wind",VLOOKUP(E18,'Cross-Page Data'!$I$4:$J$17,2,FALSE),VLOOKUP(J18,'Cross-Page Data'!$D$4:$F$48,3,FALSE))))</f>
        <v>hydro</v>
      </c>
      <c r="L18" s="35" t="b">
        <f t="shared" si="1"/>
        <v>1</v>
      </c>
    </row>
    <row r="19" spans="1:12" ht="14.65" customHeight="1" x14ac:dyDescent="0.25">
      <c r="A19" s="6">
        <v>3033</v>
      </c>
      <c r="B19" s="7" t="s">
        <v>89</v>
      </c>
      <c r="C19" s="7" t="s">
        <v>72</v>
      </c>
      <c r="D19" s="7" t="s">
        <v>11</v>
      </c>
      <c r="E19" s="7" t="s">
        <v>12</v>
      </c>
      <c r="F19" s="8">
        <v>16</v>
      </c>
      <c r="G19" s="8">
        <v>18</v>
      </c>
      <c r="H19" s="7" t="s">
        <v>13</v>
      </c>
      <c r="I19" s="7" t="s">
        <v>14</v>
      </c>
      <c r="J19" s="7" t="s">
        <v>15</v>
      </c>
      <c r="K19" s="28" t="str">
        <f>IF(VLOOKUP(J19,'Cross-Page Data'!$D$4:$F$48,3,FALSE)="natural gas",VLOOKUP(E19,'Cross-Page Data'!$I$4:$J$17,2,FALSE),IF(VLOOKUP(J19,'Cross-Page Data'!$D$4:$F$48,3,FALSE)="solar",IF(E19="PV","solar PV","solar thermal"),IF(VLOOKUP(J19,'Cross-Page Data'!$D$4:$F$48,3,FALSE)="wind",VLOOKUP(E19,'Cross-Page Data'!$I$4:$J$17,2,FALSE),VLOOKUP(J19,'Cross-Page Data'!$D$4:$F$48,3,FALSE))))</f>
        <v>hydro</v>
      </c>
      <c r="L19" s="35" t="b">
        <f t="shared" si="1"/>
        <v>1</v>
      </c>
    </row>
    <row r="20" spans="1:12" ht="14.65" customHeight="1" x14ac:dyDescent="0.25">
      <c r="A20" s="6">
        <v>3033</v>
      </c>
      <c r="B20" s="7" t="s">
        <v>89</v>
      </c>
      <c r="C20" s="7" t="s">
        <v>72</v>
      </c>
      <c r="D20" s="7" t="s">
        <v>11</v>
      </c>
      <c r="E20" s="7" t="s">
        <v>12</v>
      </c>
      <c r="F20" s="8">
        <v>16</v>
      </c>
      <c r="G20" s="8">
        <v>18</v>
      </c>
      <c r="H20" s="7" t="s">
        <v>13</v>
      </c>
      <c r="I20" s="7" t="s">
        <v>14</v>
      </c>
      <c r="J20" s="7" t="s">
        <v>15</v>
      </c>
      <c r="K20" s="28" t="str">
        <f>IF(VLOOKUP(J20,'Cross-Page Data'!$D$4:$F$48,3,FALSE)="natural gas",VLOOKUP(E20,'Cross-Page Data'!$I$4:$J$17,2,FALSE),IF(VLOOKUP(J20,'Cross-Page Data'!$D$4:$F$48,3,FALSE)="solar",IF(E20="PV","solar PV","solar thermal"),IF(VLOOKUP(J20,'Cross-Page Data'!$D$4:$F$48,3,FALSE)="wind",VLOOKUP(E20,'Cross-Page Data'!$I$4:$J$17,2,FALSE),VLOOKUP(J20,'Cross-Page Data'!$D$4:$F$48,3,FALSE))))</f>
        <v>hydro</v>
      </c>
      <c r="L20" s="35" t="b">
        <f t="shared" si="1"/>
        <v>1</v>
      </c>
    </row>
    <row r="21" spans="1:12" ht="14.65" customHeight="1" x14ac:dyDescent="0.25">
      <c r="A21" s="6">
        <v>3034</v>
      </c>
      <c r="B21" s="7" t="s">
        <v>89</v>
      </c>
      <c r="C21" s="7" t="s">
        <v>72</v>
      </c>
      <c r="D21" s="7" t="s">
        <v>11</v>
      </c>
      <c r="E21" s="7" t="s">
        <v>12</v>
      </c>
      <c r="F21" s="8">
        <v>7.2</v>
      </c>
      <c r="G21" s="8">
        <v>7.7</v>
      </c>
      <c r="H21" s="7" t="s">
        <v>13</v>
      </c>
      <c r="I21" s="7" t="s">
        <v>14</v>
      </c>
      <c r="J21" s="7" t="s">
        <v>15</v>
      </c>
      <c r="K21" s="28" t="str">
        <f>IF(VLOOKUP(J21,'Cross-Page Data'!$D$4:$F$48,3,FALSE)="natural gas",VLOOKUP(E21,'Cross-Page Data'!$I$4:$J$17,2,FALSE),IF(VLOOKUP(J21,'Cross-Page Data'!$D$4:$F$48,3,FALSE)="solar",IF(E21="PV","solar PV","solar thermal"),IF(VLOOKUP(J21,'Cross-Page Data'!$D$4:$F$48,3,FALSE)="wind",VLOOKUP(E21,'Cross-Page Data'!$I$4:$J$17,2,FALSE),VLOOKUP(J21,'Cross-Page Data'!$D$4:$F$48,3,FALSE))))</f>
        <v>hydro</v>
      </c>
      <c r="L21" s="35" t="b">
        <f t="shared" si="1"/>
        <v>1</v>
      </c>
    </row>
    <row r="22" spans="1:12" ht="14.65" customHeight="1" x14ac:dyDescent="0.25">
      <c r="A22" s="6">
        <v>3035</v>
      </c>
      <c r="B22" s="7" t="s">
        <v>89</v>
      </c>
      <c r="C22" s="7" t="s">
        <v>72</v>
      </c>
      <c r="D22" s="7" t="s">
        <v>11</v>
      </c>
      <c r="E22" s="7" t="s">
        <v>12</v>
      </c>
      <c r="F22" s="8">
        <v>1</v>
      </c>
      <c r="G22" s="8">
        <v>0.9</v>
      </c>
      <c r="H22" s="7" t="s">
        <v>13</v>
      </c>
      <c r="I22" s="7" t="s">
        <v>14</v>
      </c>
      <c r="J22" s="7" t="s">
        <v>15</v>
      </c>
      <c r="K22" s="28" t="str">
        <f>IF(VLOOKUP(J22,'Cross-Page Data'!$D$4:$F$48,3,FALSE)="natural gas",VLOOKUP(E22,'Cross-Page Data'!$I$4:$J$17,2,FALSE),IF(VLOOKUP(J22,'Cross-Page Data'!$D$4:$F$48,3,FALSE)="solar",IF(E22="PV","solar PV","solar thermal"),IF(VLOOKUP(J22,'Cross-Page Data'!$D$4:$F$48,3,FALSE)="wind",VLOOKUP(E22,'Cross-Page Data'!$I$4:$J$17,2,FALSE),VLOOKUP(J22,'Cross-Page Data'!$D$4:$F$48,3,FALSE))))</f>
        <v>hydro</v>
      </c>
      <c r="L22" s="35" t="b">
        <f t="shared" si="1"/>
        <v>1</v>
      </c>
    </row>
    <row r="23" spans="1:12" ht="14.65" customHeight="1" x14ac:dyDescent="0.25">
      <c r="A23" s="6">
        <v>3036</v>
      </c>
      <c r="B23" s="7" t="s">
        <v>89</v>
      </c>
      <c r="C23" s="7" t="s">
        <v>44</v>
      </c>
      <c r="D23" s="7" t="s">
        <v>11</v>
      </c>
      <c r="E23" s="7" t="s">
        <v>12</v>
      </c>
      <c r="F23" s="8">
        <v>18</v>
      </c>
      <c r="G23" s="8">
        <v>18</v>
      </c>
      <c r="H23" s="7" t="s">
        <v>13</v>
      </c>
      <c r="I23" s="7" t="s">
        <v>14</v>
      </c>
      <c r="J23" s="7" t="s">
        <v>15</v>
      </c>
      <c r="K23" s="28" t="str">
        <f>IF(VLOOKUP(J23,'Cross-Page Data'!$D$4:$F$48,3,FALSE)="natural gas",VLOOKUP(E23,'Cross-Page Data'!$I$4:$J$17,2,FALSE),IF(VLOOKUP(J23,'Cross-Page Data'!$D$4:$F$48,3,FALSE)="solar",IF(E23="PV","solar PV","solar thermal"),IF(VLOOKUP(J23,'Cross-Page Data'!$D$4:$F$48,3,FALSE)="wind",VLOOKUP(E23,'Cross-Page Data'!$I$4:$J$17,2,FALSE),VLOOKUP(J23,'Cross-Page Data'!$D$4:$F$48,3,FALSE))))</f>
        <v>hydro</v>
      </c>
      <c r="L23" s="35" t="b">
        <f t="shared" si="1"/>
        <v>1</v>
      </c>
    </row>
    <row r="24" spans="1:12" ht="14.65" customHeight="1" x14ac:dyDescent="0.25">
      <c r="A24" s="6">
        <v>3037</v>
      </c>
      <c r="B24" s="7" t="s">
        <v>89</v>
      </c>
      <c r="C24" s="7" t="s">
        <v>44</v>
      </c>
      <c r="D24" s="7" t="s">
        <v>11</v>
      </c>
      <c r="E24" s="7" t="s">
        <v>12</v>
      </c>
      <c r="F24" s="8">
        <v>11</v>
      </c>
      <c r="G24" s="8">
        <v>11.6</v>
      </c>
      <c r="H24" s="7" t="s">
        <v>13</v>
      </c>
      <c r="I24" s="7" t="s">
        <v>14</v>
      </c>
      <c r="J24" s="7" t="s">
        <v>15</v>
      </c>
      <c r="K24" s="28" t="str">
        <f>IF(VLOOKUP(J24,'Cross-Page Data'!$D$4:$F$48,3,FALSE)="natural gas",VLOOKUP(E24,'Cross-Page Data'!$I$4:$J$17,2,FALSE),IF(VLOOKUP(J24,'Cross-Page Data'!$D$4:$F$48,3,FALSE)="solar",IF(E24="PV","solar PV","solar thermal"),IF(VLOOKUP(J24,'Cross-Page Data'!$D$4:$F$48,3,FALSE)="wind",VLOOKUP(E24,'Cross-Page Data'!$I$4:$J$17,2,FALSE),VLOOKUP(J24,'Cross-Page Data'!$D$4:$F$48,3,FALSE))))</f>
        <v>hydro</v>
      </c>
      <c r="L24" s="35" t="b">
        <f t="shared" si="1"/>
        <v>1</v>
      </c>
    </row>
    <row r="25" spans="1:12" ht="14.65" customHeight="1" x14ac:dyDescent="0.25">
      <c r="A25" s="6">
        <v>3040</v>
      </c>
      <c r="B25" s="7" t="s">
        <v>89</v>
      </c>
      <c r="C25" s="7" t="s">
        <v>44</v>
      </c>
      <c r="D25" s="7" t="s">
        <v>11</v>
      </c>
      <c r="E25" s="7" t="s">
        <v>12</v>
      </c>
      <c r="F25" s="8">
        <v>14.2</v>
      </c>
      <c r="G25" s="8">
        <v>15</v>
      </c>
      <c r="H25" s="7" t="s">
        <v>13</v>
      </c>
      <c r="I25" s="7" t="s">
        <v>14</v>
      </c>
      <c r="J25" s="7" t="s">
        <v>15</v>
      </c>
      <c r="K25" s="28" t="str">
        <f>IF(VLOOKUP(J25,'Cross-Page Data'!$D$4:$F$48,3,FALSE)="natural gas",VLOOKUP(E25,'Cross-Page Data'!$I$4:$J$17,2,FALSE),IF(VLOOKUP(J25,'Cross-Page Data'!$D$4:$F$48,3,FALSE)="solar",IF(E25="PV","solar PV","solar thermal"),IF(VLOOKUP(J25,'Cross-Page Data'!$D$4:$F$48,3,FALSE)="wind",VLOOKUP(E25,'Cross-Page Data'!$I$4:$J$17,2,FALSE),VLOOKUP(J25,'Cross-Page Data'!$D$4:$F$48,3,FALSE))))</f>
        <v>hydro</v>
      </c>
      <c r="L25" s="35" t="b">
        <f t="shared" si="1"/>
        <v>1</v>
      </c>
    </row>
    <row r="26" spans="1:12" ht="14.65" customHeight="1" x14ac:dyDescent="0.25">
      <c r="A26" s="6">
        <v>3040</v>
      </c>
      <c r="B26" s="7" t="s">
        <v>89</v>
      </c>
      <c r="C26" s="7" t="s">
        <v>44</v>
      </c>
      <c r="D26" s="7" t="s">
        <v>11</v>
      </c>
      <c r="E26" s="7" t="s">
        <v>12</v>
      </c>
      <c r="F26" s="8">
        <v>14.2</v>
      </c>
      <c r="G26" s="8">
        <v>15</v>
      </c>
      <c r="H26" s="7" t="s">
        <v>13</v>
      </c>
      <c r="I26" s="7" t="s">
        <v>14</v>
      </c>
      <c r="J26" s="7" t="s">
        <v>15</v>
      </c>
      <c r="K26" s="28" t="str">
        <f>IF(VLOOKUP(J26,'Cross-Page Data'!$D$4:$F$48,3,FALSE)="natural gas",VLOOKUP(E26,'Cross-Page Data'!$I$4:$J$17,2,FALSE),IF(VLOOKUP(J26,'Cross-Page Data'!$D$4:$F$48,3,FALSE)="solar",IF(E26="PV","solar PV","solar thermal"),IF(VLOOKUP(J26,'Cross-Page Data'!$D$4:$F$48,3,FALSE)="wind",VLOOKUP(E26,'Cross-Page Data'!$I$4:$J$17,2,FALSE),VLOOKUP(J26,'Cross-Page Data'!$D$4:$F$48,3,FALSE))))</f>
        <v>hydro</v>
      </c>
      <c r="L26" s="35" t="b">
        <f t="shared" si="1"/>
        <v>1</v>
      </c>
    </row>
    <row r="27" spans="1:12" ht="14.65" customHeight="1" x14ac:dyDescent="0.25">
      <c r="A27" s="6">
        <v>3040</v>
      </c>
      <c r="B27" s="7" t="s">
        <v>89</v>
      </c>
      <c r="C27" s="7" t="s">
        <v>44</v>
      </c>
      <c r="D27" s="7" t="s">
        <v>11</v>
      </c>
      <c r="E27" s="7" t="s">
        <v>12</v>
      </c>
      <c r="F27" s="8">
        <v>14.2</v>
      </c>
      <c r="G27" s="8">
        <v>15</v>
      </c>
      <c r="H27" s="7" t="s">
        <v>13</v>
      </c>
      <c r="I27" s="7" t="s">
        <v>14</v>
      </c>
      <c r="J27" s="7" t="s">
        <v>15</v>
      </c>
      <c r="K27" s="28" t="str">
        <f>IF(VLOOKUP(J27,'Cross-Page Data'!$D$4:$F$48,3,FALSE)="natural gas",VLOOKUP(E27,'Cross-Page Data'!$I$4:$J$17,2,FALSE),IF(VLOOKUP(J27,'Cross-Page Data'!$D$4:$F$48,3,FALSE)="solar",IF(E27="PV","solar PV","solar thermal"),IF(VLOOKUP(J27,'Cross-Page Data'!$D$4:$F$48,3,FALSE)="wind",VLOOKUP(E27,'Cross-Page Data'!$I$4:$J$17,2,FALSE),VLOOKUP(J27,'Cross-Page Data'!$D$4:$F$48,3,FALSE))))</f>
        <v>hydro</v>
      </c>
      <c r="L27" s="35" t="b">
        <f t="shared" si="1"/>
        <v>1</v>
      </c>
    </row>
    <row r="28" spans="1:12" ht="14.65" customHeight="1" x14ac:dyDescent="0.25">
      <c r="A28" s="6">
        <v>3041</v>
      </c>
      <c r="B28" s="7" t="s">
        <v>89</v>
      </c>
      <c r="C28" s="7" t="s">
        <v>90</v>
      </c>
      <c r="D28" s="7" t="s">
        <v>11</v>
      </c>
      <c r="E28" s="7" t="s">
        <v>12</v>
      </c>
      <c r="F28" s="8">
        <v>1.1000000000000001</v>
      </c>
      <c r="G28" s="8">
        <v>1.1000000000000001</v>
      </c>
      <c r="H28" s="7" t="s">
        <v>13</v>
      </c>
      <c r="I28" s="7" t="s">
        <v>14</v>
      </c>
      <c r="J28" s="7" t="s">
        <v>15</v>
      </c>
      <c r="K28" s="28" t="str">
        <f>IF(VLOOKUP(J28,'Cross-Page Data'!$D$4:$F$48,3,FALSE)="natural gas",VLOOKUP(E28,'Cross-Page Data'!$I$4:$J$17,2,FALSE),IF(VLOOKUP(J28,'Cross-Page Data'!$D$4:$F$48,3,FALSE)="solar",IF(E28="PV","solar PV","solar thermal"),IF(VLOOKUP(J28,'Cross-Page Data'!$D$4:$F$48,3,FALSE)="wind",VLOOKUP(E28,'Cross-Page Data'!$I$4:$J$17,2,FALSE),VLOOKUP(J28,'Cross-Page Data'!$D$4:$F$48,3,FALSE))))</f>
        <v>hydro</v>
      </c>
      <c r="L28" s="35" t="b">
        <f t="shared" si="1"/>
        <v>1</v>
      </c>
    </row>
    <row r="29" spans="1:12" ht="14.65" customHeight="1" x14ac:dyDescent="0.25">
      <c r="A29" s="6">
        <v>3045</v>
      </c>
      <c r="B29" s="7" t="s">
        <v>89</v>
      </c>
      <c r="C29" s="7" t="s">
        <v>93</v>
      </c>
      <c r="D29" s="7" t="s">
        <v>11</v>
      </c>
      <c r="E29" s="7" t="s">
        <v>12</v>
      </c>
      <c r="F29" s="8">
        <v>3.1</v>
      </c>
      <c r="G29" s="8">
        <v>3.9</v>
      </c>
      <c r="H29" s="7" t="s">
        <v>13</v>
      </c>
      <c r="I29" s="7" t="s">
        <v>14</v>
      </c>
      <c r="J29" s="7" t="s">
        <v>15</v>
      </c>
      <c r="K29" s="28" t="str">
        <f>IF(VLOOKUP(J29,'Cross-Page Data'!$D$4:$F$48,3,FALSE)="natural gas",VLOOKUP(E29,'Cross-Page Data'!$I$4:$J$17,2,FALSE),IF(VLOOKUP(J29,'Cross-Page Data'!$D$4:$F$48,3,FALSE)="solar",IF(E29="PV","solar PV","solar thermal"),IF(VLOOKUP(J29,'Cross-Page Data'!$D$4:$F$48,3,FALSE)="wind",VLOOKUP(E29,'Cross-Page Data'!$I$4:$J$17,2,FALSE),VLOOKUP(J29,'Cross-Page Data'!$D$4:$F$48,3,FALSE))))</f>
        <v>hydro</v>
      </c>
      <c r="L29" s="35" t="b">
        <f t="shared" si="1"/>
        <v>1</v>
      </c>
    </row>
    <row r="30" spans="1:12" ht="14.65" customHeight="1" x14ac:dyDescent="0.25">
      <c r="A30" s="6">
        <v>3045</v>
      </c>
      <c r="B30" s="7" t="s">
        <v>89</v>
      </c>
      <c r="C30" s="7" t="s">
        <v>93</v>
      </c>
      <c r="D30" s="7" t="s">
        <v>11</v>
      </c>
      <c r="E30" s="7" t="s">
        <v>12</v>
      </c>
      <c r="F30" s="8">
        <v>3.1</v>
      </c>
      <c r="G30" s="8">
        <v>3.9</v>
      </c>
      <c r="H30" s="7" t="s">
        <v>13</v>
      </c>
      <c r="I30" s="7" t="s">
        <v>14</v>
      </c>
      <c r="J30" s="7" t="s">
        <v>15</v>
      </c>
      <c r="K30" s="28" t="str">
        <f>IF(VLOOKUP(J30,'Cross-Page Data'!$D$4:$F$48,3,FALSE)="natural gas",VLOOKUP(E30,'Cross-Page Data'!$I$4:$J$17,2,FALSE),IF(VLOOKUP(J30,'Cross-Page Data'!$D$4:$F$48,3,FALSE)="solar",IF(E30="PV","solar PV","solar thermal"),IF(VLOOKUP(J30,'Cross-Page Data'!$D$4:$F$48,3,FALSE)="wind",VLOOKUP(E30,'Cross-Page Data'!$I$4:$J$17,2,FALSE),VLOOKUP(J30,'Cross-Page Data'!$D$4:$F$48,3,FALSE))))</f>
        <v>hydro</v>
      </c>
      <c r="L30" s="35" t="b">
        <f t="shared" si="1"/>
        <v>1</v>
      </c>
    </row>
    <row r="31" spans="1:12" ht="14.65" customHeight="1" x14ac:dyDescent="0.25">
      <c r="A31" s="6">
        <v>3045</v>
      </c>
      <c r="B31" s="7" t="s">
        <v>89</v>
      </c>
      <c r="C31" s="7" t="s">
        <v>93</v>
      </c>
      <c r="D31" s="7" t="s">
        <v>11</v>
      </c>
      <c r="E31" s="7" t="s">
        <v>12</v>
      </c>
      <c r="F31" s="8">
        <v>2.7</v>
      </c>
      <c r="G31" s="8">
        <v>3.4</v>
      </c>
      <c r="H31" s="7" t="s">
        <v>13</v>
      </c>
      <c r="I31" s="7" t="s">
        <v>14</v>
      </c>
      <c r="J31" s="7" t="s">
        <v>15</v>
      </c>
      <c r="K31" s="28" t="str">
        <f>IF(VLOOKUP(J31,'Cross-Page Data'!$D$4:$F$48,3,FALSE)="natural gas",VLOOKUP(E31,'Cross-Page Data'!$I$4:$J$17,2,FALSE),IF(VLOOKUP(J31,'Cross-Page Data'!$D$4:$F$48,3,FALSE)="solar",IF(E31="PV","solar PV","solar thermal"),IF(VLOOKUP(J31,'Cross-Page Data'!$D$4:$F$48,3,FALSE)="wind",VLOOKUP(E31,'Cross-Page Data'!$I$4:$J$17,2,FALSE),VLOOKUP(J31,'Cross-Page Data'!$D$4:$F$48,3,FALSE))))</f>
        <v>hydro</v>
      </c>
      <c r="L31" s="35" t="b">
        <f t="shared" si="1"/>
        <v>1</v>
      </c>
    </row>
    <row r="32" spans="1:12" ht="14.65" customHeight="1" x14ac:dyDescent="0.25">
      <c r="A32" s="6">
        <v>3045</v>
      </c>
      <c r="B32" s="7" t="s">
        <v>89</v>
      </c>
      <c r="C32" s="7" t="s">
        <v>93</v>
      </c>
      <c r="D32" s="7" t="s">
        <v>11</v>
      </c>
      <c r="E32" s="7" t="s">
        <v>12</v>
      </c>
      <c r="F32" s="8">
        <v>4.5</v>
      </c>
      <c r="G32" s="8">
        <v>5.6</v>
      </c>
      <c r="H32" s="7" t="s">
        <v>13</v>
      </c>
      <c r="I32" s="7" t="s">
        <v>14</v>
      </c>
      <c r="J32" s="7" t="s">
        <v>15</v>
      </c>
      <c r="K32" s="28" t="str">
        <f>IF(VLOOKUP(J32,'Cross-Page Data'!$D$4:$F$48,3,FALSE)="natural gas",VLOOKUP(E32,'Cross-Page Data'!$I$4:$J$17,2,FALSE),IF(VLOOKUP(J32,'Cross-Page Data'!$D$4:$F$48,3,FALSE)="solar",IF(E32="PV","solar PV","solar thermal"),IF(VLOOKUP(J32,'Cross-Page Data'!$D$4:$F$48,3,FALSE)="wind",VLOOKUP(E32,'Cross-Page Data'!$I$4:$J$17,2,FALSE),VLOOKUP(J32,'Cross-Page Data'!$D$4:$F$48,3,FALSE))))</f>
        <v>hydro</v>
      </c>
      <c r="L32" s="35" t="b">
        <f t="shared" si="1"/>
        <v>1</v>
      </c>
    </row>
    <row r="33" spans="1:12" ht="14.65" customHeight="1" x14ac:dyDescent="0.25">
      <c r="A33" s="6">
        <v>3045</v>
      </c>
      <c r="B33" s="7" t="s">
        <v>89</v>
      </c>
      <c r="C33" s="7" t="s">
        <v>93</v>
      </c>
      <c r="D33" s="7" t="s">
        <v>11</v>
      </c>
      <c r="E33" s="7" t="s">
        <v>12</v>
      </c>
      <c r="F33" s="8">
        <v>4</v>
      </c>
      <c r="G33" s="8">
        <v>5.0999999999999996</v>
      </c>
      <c r="H33" s="7" t="s">
        <v>13</v>
      </c>
      <c r="I33" s="7" t="s">
        <v>14</v>
      </c>
      <c r="J33" s="7" t="s">
        <v>15</v>
      </c>
      <c r="K33" s="28" t="str">
        <f>IF(VLOOKUP(J33,'Cross-Page Data'!$D$4:$F$48,3,FALSE)="natural gas",VLOOKUP(E33,'Cross-Page Data'!$I$4:$J$17,2,FALSE),IF(VLOOKUP(J33,'Cross-Page Data'!$D$4:$F$48,3,FALSE)="solar",IF(E33="PV","solar PV","solar thermal"),IF(VLOOKUP(J33,'Cross-Page Data'!$D$4:$F$48,3,FALSE)="wind",VLOOKUP(E33,'Cross-Page Data'!$I$4:$J$17,2,FALSE),VLOOKUP(J33,'Cross-Page Data'!$D$4:$F$48,3,FALSE))))</f>
        <v>hydro</v>
      </c>
      <c r="L33" s="35" t="b">
        <f t="shared" si="1"/>
        <v>1</v>
      </c>
    </row>
    <row r="34" spans="1:12" ht="14.65" customHeight="1" x14ac:dyDescent="0.25">
      <c r="A34" s="6">
        <v>3045</v>
      </c>
      <c r="B34" s="7" t="s">
        <v>89</v>
      </c>
      <c r="C34" s="7" t="s">
        <v>93</v>
      </c>
      <c r="D34" s="7" t="s">
        <v>11</v>
      </c>
      <c r="E34" s="7" t="s">
        <v>12</v>
      </c>
      <c r="F34" s="8">
        <v>19.2</v>
      </c>
      <c r="G34" s="8">
        <v>23.9</v>
      </c>
      <c r="H34" s="7" t="s">
        <v>13</v>
      </c>
      <c r="I34" s="7" t="s">
        <v>14</v>
      </c>
      <c r="J34" s="7" t="s">
        <v>15</v>
      </c>
      <c r="K34" s="28" t="str">
        <f>IF(VLOOKUP(J34,'Cross-Page Data'!$D$4:$F$48,3,FALSE)="natural gas",VLOOKUP(E34,'Cross-Page Data'!$I$4:$J$17,2,FALSE),IF(VLOOKUP(J34,'Cross-Page Data'!$D$4:$F$48,3,FALSE)="solar",IF(E34="PV","solar PV","solar thermal"),IF(VLOOKUP(J34,'Cross-Page Data'!$D$4:$F$48,3,FALSE)="wind",VLOOKUP(E34,'Cross-Page Data'!$I$4:$J$17,2,FALSE),VLOOKUP(J34,'Cross-Page Data'!$D$4:$F$48,3,FALSE))))</f>
        <v>hydro</v>
      </c>
      <c r="L34" s="35" t="b">
        <f t="shared" si="1"/>
        <v>1</v>
      </c>
    </row>
    <row r="35" spans="1:12" ht="14.65" customHeight="1" x14ac:dyDescent="0.25">
      <c r="A35" s="6">
        <v>3047</v>
      </c>
      <c r="B35" s="7" t="s">
        <v>89</v>
      </c>
      <c r="C35" s="7" t="s">
        <v>93</v>
      </c>
      <c r="D35" s="7" t="s">
        <v>11</v>
      </c>
      <c r="E35" s="7" t="s">
        <v>12</v>
      </c>
      <c r="F35" s="8">
        <v>19.2</v>
      </c>
      <c r="G35" s="8">
        <v>27</v>
      </c>
      <c r="H35" s="7" t="s">
        <v>13</v>
      </c>
      <c r="I35" s="7" t="s">
        <v>14</v>
      </c>
      <c r="J35" s="7" t="s">
        <v>15</v>
      </c>
      <c r="K35" s="28" t="str">
        <f>IF(VLOOKUP(J35,'Cross-Page Data'!$D$4:$F$48,3,FALSE)="natural gas",VLOOKUP(E35,'Cross-Page Data'!$I$4:$J$17,2,FALSE),IF(VLOOKUP(J35,'Cross-Page Data'!$D$4:$F$48,3,FALSE)="solar",IF(E35="PV","solar PV","solar thermal"),IF(VLOOKUP(J35,'Cross-Page Data'!$D$4:$F$48,3,FALSE)="wind",VLOOKUP(E35,'Cross-Page Data'!$I$4:$J$17,2,FALSE),VLOOKUP(J35,'Cross-Page Data'!$D$4:$F$48,3,FALSE))))</f>
        <v>hydro</v>
      </c>
      <c r="L35" s="35" t="b">
        <f t="shared" si="1"/>
        <v>1</v>
      </c>
    </row>
    <row r="36" spans="1:12" ht="14.65" customHeight="1" x14ac:dyDescent="0.25">
      <c r="A36" s="6">
        <v>3047</v>
      </c>
      <c r="B36" s="7" t="s">
        <v>89</v>
      </c>
      <c r="C36" s="7" t="s">
        <v>93</v>
      </c>
      <c r="D36" s="7" t="s">
        <v>11</v>
      </c>
      <c r="E36" s="7" t="s">
        <v>12</v>
      </c>
      <c r="F36" s="8">
        <v>21.6</v>
      </c>
      <c r="G36" s="8">
        <v>31</v>
      </c>
      <c r="H36" s="7" t="s">
        <v>13</v>
      </c>
      <c r="I36" s="7" t="s">
        <v>14</v>
      </c>
      <c r="J36" s="7" t="s">
        <v>15</v>
      </c>
      <c r="K36" s="28" t="str">
        <f>IF(VLOOKUP(J36,'Cross-Page Data'!$D$4:$F$48,3,FALSE)="natural gas",VLOOKUP(E36,'Cross-Page Data'!$I$4:$J$17,2,FALSE),IF(VLOOKUP(J36,'Cross-Page Data'!$D$4:$F$48,3,FALSE)="solar",IF(E36="PV","solar PV","solar thermal"),IF(VLOOKUP(J36,'Cross-Page Data'!$D$4:$F$48,3,FALSE)="wind",VLOOKUP(E36,'Cross-Page Data'!$I$4:$J$17,2,FALSE),VLOOKUP(J36,'Cross-Page Data'!$D$4:$F$48,3,FALSE))))</f>
        <v>hydro</v>
      </c>
      <c r="L36" s="35" t="b">
        <f t="shared" si="1"/>
        <v>1</v>
      </c>
    </row>
    <row r="37" spans="1:12" ht="14.65" customHeight="1" x14ac:dyDescent="0.25">
      <c r="A37" s="6">
        <v>3048</v>
      </c>
      <c r="B37" s="7" t="s">
        <v>89</v>
      </c>
      <c r="C37" s="7" t="s">
        <v>75</v>
      </c>
      <c r="D37" s="7" t="s">
        <v>11</v>
      </c>
      <c r="E37" s="7" t="s">
        <v>12</v>
      </c>
      <c r="F37" s="8">
        <v>45</v>
      </c>
      <c r="G37" s="8">
        <v>38</v>
      </c>
      <c r="H37" s="7" t="s">
        <v>13</v>
      </c>
      <c r="I37" s="7" t="s">
        <v>14</v>
      </c>
      <c r="J37" s="7" t="s">
        <v>15</v>
      </c>
      <c r="K37" s="28" t="str">
        <f>IF(VLOOKUP(J37,'Cross-Page Data'!$D$4:$F$48,3,FALSE)="natural gas",VLOOKUP(E37,'Cross-Page Data'!$I$4:$J$17,2,FALSE),IF(VLOOKUP(J37,'Cross-Page Data'!$D$4:$F$48,3,FALSE)="solar",IF(E37="PV","solar PV","solar thermal"),IF(VLOOKUP(J37,'Cross-Page Data'!$D$4:$F$48,3,FALSE)="wind",VLOOKUP(E37,'Cross-Page Data'!$I$4:$J$17,2,FALSE),VLOOKUP(J37,'Cross-Page Data'!$D$4:$F$48,3,FALSE))))</f>
        <v>hydro</v>
      </c>
      <c r="L37" s="35" t="b">
        <f t="shared" si="1"/>
        <v>1</v>
      </c>
    </row>
    <row r="38" spans="1:12" ht="14.65" customHeight="1" x14ac:dyDescent="0.25">
      <c r="A38" s="6">
        <v>3048</v>
      </c>
      <c r="B38" s="7" t="s">
        <v>89</v>
      </c>
      <c r="C38" s="7" t="s">
        <v>75</v>
      </c>
      <c r="D38" s="7" t="s">
        <v>11</v>
      </c>
      <c r="E38" s="7" t="s">
        <v>12</v>
      </c>
      <c r="F38" s="8">
        <v>32.4</v>
      </c>
      <c r="G38" s="8">
        <v>36</v>
      </c>
      <c r="H38" s="7" t="s">
        <v>13</v>
      </c>
      <c r="I38" s="7" t="s">
        <v>14</v>
      </c>
      <c r="J38" s="7" t="s">
        <v>15</v>
      </c>
      <c r="K38" s="28" t="str">
        <f>IF(VLOOKUP(J38,'Cross-Page Data'!$D$4:$F$48,3,FALSE)="natural gas",VLOOKUP(E38,'Cross-Page Data'!$I$4:$J$17,2,FALSE),IF(VLOOKUP(J38,'Cross-Page Data'!$D$4:$F$48,3,FALSE)="solar",IF(E38="PV","solar PV","solar thermal"),IF(VLOOKUP(J38,'Cross-Page Data'!$D$4:$F$48,3,FALSE)="wind",VLOOKUP(E38,'Cross-Page Data'!$I$4:$J$17,2,FALSE),VLOOKUP(J38,'Cross-Page Data'!$D$4:$F$48,3,FALSE))))</f>
        <v>hydro</v>
      </c>
      <c r="L38" s="35" t="b">
        <f t="shared" si="1"/>
        <v>1</v>
      </c>
    </row>
    <row r="39" spans="1:12" ht="14.65" customHeight="1" x14ac:dyDescent="0.25">
      <c r="A39" s="6">
        <v>3048</v>
      </c>
      <c r="B39" s="7" t="s">
        <v>89</v>
      </c>
      <c r="C39" s="7" t="s">
        <v>75</v>
      </c>
      <c r="D39" s="7" t="s">
        <v>11</v>
      </c>
      <c r="E39" s="7" t="s">
        <v>12</v>
      </c>
      <c r="F39" s="8">
        <v>32.4</v>
      </c>
      <c r="G39" s="8">
        <v>36</v>
      </c>
      <c r="H39" s="7" t="s">
        <v>13</v>
      </c>
      <c r="I39" s="7" t="s">
        <v>14</v>
      </c>
      <c r="J39" s="7" t="s">
        <v>15</v>
      </c>
      <c r="K39" s="28" t="str">
        <f>IF(VLOOKUP(J39,'Cross-Page Data'!$D$4:$F$48,3,FALSE)="natural gas",VLOOKUP(E39,'Cross-Page Data'!$I$4:$J$17,2,FALSE),IF(VLOOKUP(J39,'Cross-Page Data'!$D$4:$F$48,3,FALSE)="solar",IF(E39="PV","solar PV","solar thermal"),IF(VLOOKUP(J39,'Cross-Page Data'!$D$4:$F$48,3,FALSE)="wind",VLOOKUP(E39,'Cross-Page Data'!$I$4:$J$17,2,FALSE),VLOOKUP(J39,'Cross-Page Data'!$D$4:$F$48,3,FALSE))))</f>
        <v>hydro</v>
      </c>
      <c r="L39" s="35" t="b">
        <f t="shared" si="1"/>
        <v>1</v>
      </c>
    </row>
    <row r="40" spans="1:12" ht="14.65" customHeight="1" x14ac:dyDescent="0.25">
      <c r="A40" s="6">
        <v>3049</v>
      </c>
      <c r="B40" s="7" t="s">
        <v>89</v>
      </c>
      <c r="C40" s="7" t="s">
        <v>93</v>
      </c>
      <c r="D40" s="7" t="s">
        <v>11</v>
      </c>
      <c r="E40" s="7" t="s">
        <v>12</v>
      </c>
      <c r="F40" s="8">
        <v>3.3</v>
      </c>
      <c r="G40" s="8">
        <v>4.3</v>
      </c>
      <c r="H40" s="7" t="s">
        <v>13</v>
      </c>
      <c r="I40" s="7" t="s">
        <v>14</v>
      </c>
      <c r="J40" s="7" t="s">
        <v>15</v>
      </c>
      <c r="K40" s="28" t="str">
        <f>IF(VLOOKUP(J40,'Cross-Page Data'!$D$4:$F$48,3,FALSE)="natural gas",VLOOKUP(E40,'Cross-Page Data'!$I$4:$J$17,2,FALSE),IF(VLOOKUP(J40,'Cross-Page Data'!$D$4:$F$48,3,FALSE)="solar",IF(E40="PV","solar PV","solar thermal"),IF(VLOOKUP(J40,'Cross-Page Data'!$D$4:$F$48,3,FALSE)="wind",VLOOKUP(E40,'Cross-Page Data'!$I$4:$J$17,2,FALSE),VLOOKUP(J40,'Cross-Page Data'!$D$4:$F$48,3,FALSE))))</f>
        <v>hydro</v>
      </c>
      <c r="L40" s="35" t="b">
        <f t="shared" si="1"/>
        <v>1</v>
      </c>
    </row>
    <row r="41" spans="1:12" ht="14.65" customHeight="1" x14ac:dyDescent="0.25">
      <c r="A41" s="6">
        <v>3049</v>
      </c>
      <c r="B41" s="7" t="s">
        <v>89</v>
      </c>
      <c r="C41" s="7" t="s">
        <v>93</v>
      </c>
      <c r="D41" s="7" t="s">
        <v>11</v>
      </c>
      <c r="E41" s="7" t="s">
        <v>12</v>
      </c>
      <c r="F41" s="8">
        <v>3.3</v>
      </c>
      <c r="G41" s="8">
        <v>4.3</v>
      </c>
      <c r="H41" s="7" t="s">
        <v>13</v>
      </c>
      <c r="I41" s="7" t="s">
        <v>14</v>
      </c>
      <c r="J41" s="7" t="s">
        <v>15</v>
      </c>
      <c r="K41" s="28" t="str">
        <f>IF(VLOOKUP(J41,'Cross-Page Data'!$D$4:$F$48,3,FALSE)="natural gas",VLOOKUP(E41,'Cross-Page Data'!$I$4:$J$17,2,FALSE),IF(VLOOKUP(J41,'Cross-Page Data'!$D$4:$F$48,3,FALSE)="solar",IF(E41="PV","solar PV","solar thermal"),IF(VLOOKUP(J41,'Cross-Page Data'!$D$4:$F$48,3,FALSE)="wind",VLOOKUP(E41,'Cross-Page Data'!$I$4:$J$17,2,FALSE),VLOOKUP(J41,'Cross-Page Data'!$D$4:$F$48,3,FALSE))))</f>
        <v>hydro</v>
      </c>
      <c r="L41" s="35" t="b">
        <f t="shared" si="1"/>
        <v>1</v>
      </c>
    </row>
    <row r="42" spans="1:12" ht="14.65" customHeight="1" x14ac:dyDescent="0.25">
      <c r="A42" s="6">
        <v>3049</v>
      </c>
      <c r="B42" s="7" t="s">
        <v>89</v>
      </c>
      <c r="C42" s="7" t="s">
        <v>93</v>
      </c>
      <c r="D42" s="7" t="s">
        <v>11</v>
      </c>
      <c r="E42" s="7" t="s">
        <v>12</v>
      </c>
      <c r="F42" s="8">
        <v>3.3</v>
      </c>
      <c r="G42" s="8">
        <v>4.3</v>
      </c>
      <c r="H42" s="7" t="s">
        <v>13</v>
      </c>
      <c r="I42" s="7" t="s">
        <v>14</v>
      </c>
      <c r="J42" s="7" t="s">
        <v>15</v>
      </c>
      <c r="K42" s="28" t="str">
        <f>IF(VLOOKUP(J42,'Cross-Page Data'!$D$4:$F$48,3,FALSE)="natural gas",VLOOKUP(E42,'Cross-Page Data'!$I$4:$J$17,2,FALSE),IF(VLOOKUP(J42,'Cross-Page Data'!$D$4:$F$48,3,FALSE)="solar",IF(E42="PV","solar PV","solar thermal"),IF(VLOOKUP(J42,'Cross-Page Data'!$D$4:$F$48,3,FALSE)="wind",VLOOKUP(E42,'Cross-Page Data'!$I$4:$J$17,2,FALSE),VLOOKUP(J42,'Cross-Page Data'!$D$4:$F$48,3,FALSE))))</f>
        <v>hydro</v>
      </c>
      <c r="L42" s="35" t="b">
        <f t="shared" si="1"/>
        <v>1</v>
      </c>
    </row>
    <row r="43" spans="1:12" ht="14.65" customHeight="1" x14ac:dyDescent="0.25">
      <c r="A43" s="6">
        <v>3049</v>
      </c>
      <c r="B43" s="7" t="s">
        <v>89</v>
      </c>
      <c r="C43" s="7" t="s">
        <v>93</v>
      </c>
      <c r="D43" s="7" t="s">
        <v>11</v>
      </c>
      <c r="E43" s="7" t="s">
        <v>12</v>
      </c>
      <c r="F43" s="8">
        <v>3.9</v>
      </c>
      <c r="G43" s="8">
        <v>5.2</v>
      </c>
      <c r="H43" s="7" t="s">
        <v>13</v>
      </c>
      <c r="I43" s="7" t="s">
        <v>14</v>
      </c>
      <c r="J43" s="7" t="s">
        <v>15</v>
      </c>
      <c r="K43" s="28" t="str">
        <f>IF(VLOOKUP(J43,'Cross-Page Data'!$D$4:$F$48,3,FALSE)="natural gas",VLOOKUP(E43,'Cross-Page Data'!$I$4:$J$17,2,FALSE),IF(VLOOKUP(J43,'Cross-Page Data'!$D$4:$F$48,3,FALSE)="solar",IF(E43="PV","solar PV","solar thermal"),IF(VLOOKUP(J43,'Cross-Page Data'!$D$4:$F$48,3,FALSE)="wind",VLOOKUP(E43,'Cross-Page Data'!$I$4:$J$17,2,FALSE),VLOOKUP(J43,'Cross-Page Data'!$D$4:$F$48,3,FALSE))))</f>
        <v>hydro</v>
      </c>
      <c r="L43" s="35" t="b">
        <f t="shared" si="1"/>
        <v>1</v>
      </c>
    </row>
    <row r="44" spans="1:12" ht="14.65" customHeight="1" x14ac:dyDescent="0.25">
      <c r="A44" s="6">
        <v>3049</v>
      </c>
      <c r="B44" s="7" t="s">
        <v>89</v>
      </c>
      <c r="C44" s="7" t="s">
        <v>93</v>
      </c>
      <c r="D44" s="7" t="s">
        <v>11</v>
      </c>
      <c r="E44" s="7" t="s">
        <v>12</v>
      </c>
      <c r="F44" s="8">
        <v>5</v>
      </c>
      <c r="G44" s="8">
        <v>6.6</v>
      </c>
      <c r="H44" s="7" t="s">
        <v>13</v>
      </c>
      <c r="I44" s="7" t="s">
        <v>14</v>
      </c>
      <c r="J44" s="7" t="s">
        <v>15</v>
      </c>
      <c r="K44" s="28" t="str">
        <f>IF(VLOOKUP(J44,'Cross-Page Data'!$D$4:$F$48,3,FALSE)="natural gas",VLOOKUP(E44,'Cross-Page Data'!$I$4:$J$17,2,FALSE),IF(VLOOKUP(J44,'Cross-Page Data'!$D$4:$F$48,3,FALSE)="solar",IF(E44="PV","solar PV","solar thermal"),IF(VLOOKUP(J44,'Cross-Page Data'!$D$4:$F$48,3,FALSE)="wind",VLOOKUP(E44,'Cross-Page Data'!$I$4:$J$17,2,FALSE),VLOOKUP(J44,'Cross-Page Data'!$D$4:$F$48,3,FALSE))))</f>
        <v>hydro</v>
      </c>
      <c r="L44" s="35" t="b">
        <f t="shared" si="1"/>
        <v>1</v>
      </c>
    </row>
    <row r="45" spans="1:12" ht="14.65" customHeight="1" x14ac:dyDescent="0.25">
      <c r="A45" s="6">
        <v>3050</v>
      </c>
      <c r="B45" s="7" t="s">
        <v>89</v>
      </c>
      <c r="C45" s="7" t="s">
        <v>75</v>
      </c>
      <c r="D45" s="7" t="s">
        <v>11</v>
      </c>
      <c r="E45" s="7" t="s">
        <v>12</v>
      </c>
      <c r="F45" s="8">
        <v>112.5</v>
      </c>
      <c r="G45" s="8">
        <v>110</v>
      </c>
      <c r="H45" s="7" t="s">
        <v>13</v>
      </c>
      <c r="I45" s="7" t="s">
        <v>14</v>
      </c>
      <c r="J45" s="7" t="s">
        <v>15</v>
      </c>
      <c r="K45" s="28" t="str">
        <f>IF(VLOOKUP(J45,'Cross-Page Data'!$D$4:$F$48,3,FALSE)="natural gas",VLOOKUP(E45,'Cross-Page Data'!$I$4:$J$17,2,FALSE),IF(VLOOKUP(J45,'Cross-Page Data'!$D$4:$F$48,3,FALSE)="solar",IF(E45="PV","solar PV","solar thermal"),IF(VLOOKUP(J45,'Cross-Page Data'!$D$4:$F$48,3,FALSE)="wind",VLOOKUP(E45,'Cross-Page Data'!$I$4:$J$17,2,FALSE),VLOOKUP(J45,'Cross-Page Data'!$D$4:$F$48,3,FALSE))))</f>
        <v>hydro</v>
      </c>
      <c r="L45" s="35" t="b">
        <f t="shared" si="1"/>
        <v>1</v>
      </c>
    </row>
    <row r="46" spans="1:12" ht="14.65" customHeight="1" x14ac:dyDescent="0.25">
      <c r="A46" s="6">
        <v>3050</v>
      </c>
      <c r="B46" s="7" t="s">
        <v>89</v>
      </c>
      <c r="C46" s="7" t="s">
        <v>75</v>
      </c>
      <c r="D46" s="7" t="s">
        <v>11</v>
      </c>
      <c r="E46" s="7" t="s">
        <v>12</v>
      </c>
      <c r="F46" s="8">
        <v>130</v>
      </c>
      <c r="G46" s="8">
        <v>121.5</v>
      </c>
      <c r="H46" s="7" t="s">
        <v>13</v>
      </c>
      <c r="I46" s="7" t="s">
        <v>14</v>
      </c>
      <c r="J46" s="7" t="s">
        <v>15</v>
      </c>
      <c r="K46" s="28" t="str">
        <f>IF(VLOOKUP(J46,'Cross-Page Data'!$D$4:$F$48,3,FALSE)="natural gas",VLOOKUP(E46,'Cross-Page Data'!$I$4:$J$17,2,FALSE),IF(VLOOKUP(J46,'Cross-Page Data'!$D$4:$F$48,3,FALSE)="solar",IF(E46="PV","solar PV","solar thermal"),IF(VLOOKUP(J46,'Cross-Page Data'!$D$4:$F$48,3,FALSE)="wind",VLOOKUP(E46,'Cross-Page Data'!$I$4:$J$17,2,FALSE),VLOOKUP(J46,'Cross-Page Data'!$D$4:$F$48,3,FALSE))))</f>
        <v>hydro</v>
      </c>
      <c r="L46" s="35" t="b">
        <f t="shared" si="1"/>
        <v>1</v>
      </c>
    </row>
    <row r="47" spans="1:12" ht="14.65" customHeight="1" x14ac:dyDescent="0.25">
      <c r="A47" s="6">
        <v>3050</v>
      </c>
      <c r="B47" s="7" t="s">
        <v>89</v>
      </c>
      <c r="C47" s="7" t="s">
        <v>75</v>
      </c>
      <c r="D47" s="7" t="s">
        <v>11</v>
      </c>
      <c r="E47" s="7" t="s">
        <v>12</v>
      </c>
      <c r="F47" s="8">
        <v>130</v>
      </c>
      <c r="G47" s="8">
        <v>121.5</v>
      </c>
      <c r="H47" s="7" t="s">
        <v>13</v>
      </c>
      <c r="I47" s="7" t="s">
        <v>14</v>
      </c>
      <c r="J47" s="7" t="s">
        <v>15</v>
      </c>
      <c r="K47" s="28" t="str">
        <f>IF(VLOOKUP(J47,'Cross-Page Data'!$D$4:$F$48,3,FALSE)="natural gas",VLOOKUP(E47,'Cross-Page Data'!$I$4:$J$17,2,FALSE),IF(VLOOKUP(J47,'Cross-Page Data'!$D$4:$F$48,3,FALSE)="solar",IF(E47="PV","solar PV","solar thermal"),IF(VLOOKUP(J47,'Cross-Page Data'!$D$4:$F$48,3,FALSE)="wind",VLOOKUP(E47,'Cross-Page Data'!$I$4:$J$17,2,FALSE),VLOOKUP(J47,'Cross-Page Data'!$D$4:$F$48,3,FALSE))))</f>
        <v>hydro</v>
      </c>
      <c r="L47" s="35" t="b">
        <f t="shared" si="1"/>
        <v>1</v>
      </c>
    </row>
    <row r="48" spans="1:12" ht="14.65" customHeight="1" x14ac:dyDescent="0.25">
      <c r="A48" s="6">
        <v>3053</v>
      </c>
      <c r="B48" s="7" t="s">
        <v>89</v>
      </c>
      <c r="C48" s="7" t="s">
        <v>93</v>
      </c>
      <c r="D48" s="7" t="s">
        <v>11</v>
      </c>
      <c r="E48" s="7" t="s">
        <v>12</v>
      </c>
      <c r="F48" s="8">
        <v>1.2</v>
      </c>
      <c r="G48" s="8">
        <v>1.4</v>
      </c>
      <c r="H48" s="7" t="s">
        <v>13</v>
      </c>
      <c r="I48" s="7" t="s">
        <v>14</v>
      </c>
      <c r="J48" s="7" t="s">
        <v>15</v>
      </c>
      <c r="K48" s="28" t="str">
        <f>IF(VLOOKUP(J48,'Cross-Page Data'!$D$4:$F$48,3,FALSE)="natural gas",VLOOKUP(E48,'Cross-Page Data'!$I$4:$J$17,2,FALSE),IF(VLOOKUP(J48,'Cross-Page Data'!$D$4:$F$48,3,FALSE)="solar",IF(E48="PV","solar PV","solar thermal"),IF(VLOOKUP(J48,'Cross-Page Data'!$D$4:$F$48,3,FALSE)="wind",VLOOKUP(E48,'Cross-Page Data'!$I$4:$J$17,2,FALSE),VLOOKUP(J48,'Cross-Page Data'!$D$4:$F$48,3,FALSE))))</f>
        <v>hydro</v>
      </c>
      <c r="L48" s="35" t="b">
        <f t="shared" si="1"/>
        <v>1</v>
      </c>
    </row>
    <row r="49" spans="1:12" ht="14.65" customHeight="1" x14ac:dyDescent="0.25">
      <c r="A49" s="6">
        <v>3053</v>
      </c>
      <c r="B49" s="7" t="s">
        <v>89</v>
      </c>
      <c r="C49" s="7" t="s">
        <v>93</v>
      </c>
      <c r="D49" s="7" t="s">
        <v>11</v>
      </c>
      <c r="E49" s="7" t="s">
        <v>12</v>
      </c>
      <c r="F49" s="8">
        <v>1.2</v>
      </c>
      <c r="G49" s="8">
        <v>1.5</v>
      </c>
      <c r="H49" s="7" t="s">
        <v>13</v>
      </c>
      <c r="I49" s="7" t="s">
        <v>14</v>
      </c>
      <c r="J49" s="7" t="s">
        <v>15</v>
      </c>
      <c r="K49" s="28" t="str">
        <f>IF(VLOOKUP(J49,'Cross-Page Data'!$D$4:$F$48,3,FALSE)="natural gas",VLOOKUP(E49,'Cross-Page Data'!$I$4:$J$17,2,FALSE),IF(VLOOKUP(J49,'Cross-Page Data'!$D$4:$F$48,3,FALSE)="solar",IF(E49="PV","solar PV","solar thermal"),IF(VLOOKUP(J49,'Cross-Page Data'!$D$4:$F$48,3,FALSE)="wind",VLOOKUP(E49,'Cross-Page Data'!$I$4:$J$17,2,FALSE),VLOOKUP(J49,'Cross-Page Data'!$D$4:$F$48,3,FALSE))))</f>
        <v>hydro</v>
      </c>
      <c r="L49" s="35" t="b">
        <f t="shared" si="1"/>
        <v>1</v>
      </c>
    </row>
    <row r="50" spans="1:12" ht="14.65" customHeight="1" x14ac:dyDescent="0.25">
      <c r="A50" s="6">
        <v>3053</v>
      </c>
      <c r="B50" s="7" t="s">
        <v>89</v>
      </c>
      <c r="C50" s="7" t="s">
        <v>93</v>
      </c>
      <c r="D50" s="7" t="s">
        <v>11</v>
      </c>
      <c r="E50" s="7" t="s">
        <v>12</v>
      </c>
      <c r="F50" s="8">
        <v>1.2</v>
      </c>
      <c r="G50" s="8">
        <v>1.4</v>
      </c>
      <c r="H50" s="7" t="s">
        <v>13</v>
      </c>
      <c r="I50" s="7" t="s">
        <v>14</v>
      </c>
      <c r="J50" s="7" t="s">
        <v>15</v>
      </c>
      <c r="K50" s="28" t="str">
        <f>IF(VLOOKUP(J50,'Cross-Page Data'!$D$4:$F$48,3,FALSE)="natural gas",VLOOKUP(E50,'Cross-Page Data'!$I$4:$J$17,2,FALSE),IF(VLOOKUP(J50,'Cross-Page Data'!$D$4:$F$48,3,FALSE)="solar",IF(E50="PV","solar PV","solar thermal"),IF(VLOOKUP(J50,'Cross-Page Data'!$D$4:$F$48,3,FALSE)="wind",VLOOKUP(E50,'Cross-Page Data'!$I$4:$J$17,2,FALSE),VLOOKUP(J50,'Cross-Page Data'!$D$4:$F$48,3,FALSE))))</f>
        <v>hydro</v>
      </c>
      <c r="L50" s="35" t="b">
        <f t="shared" si="1"/>
        <v>1</v>
      </c>
    </row>
    <row r="51" spans="1:12" ht="14.65" customHeight="1" x14ac:dyDescent="0.25">
      <c r="A51" s="6">
        <v>3053</v>
      </c>
      <c r="B51" s="7" t="s">
        <v>89</v>
      </c>
      <c r="C51" s="7" t="s">
        <v>93</v>
      </c>
      <c r="D51" s="7" t="s">
        <v>11</v>
      </c>
      <c r="E51" s="7" t="s">
        <v>12</v>
      </c>
      <c r="F51" s="8">
        <v>1.2</v>
      </c>
      <c r="G51" s="8">
        <v>1.4</v>
      </c>
      <c r="H51" s="7" t="s">
        <v>13</v>
      </c>
      <c r="I51" s="7" t="s">
        <v>14</v>
      </c>
      <c r="J51" s="7" t="s">
        <v>15</v>
      </c>
      <c r="K51" s="28" t="str">
        <f>IF(VLOOKUP(J51,'Cross-Page Data'!$D$4:$F$48,3,FALSE)="natural gas",VLOOKUP(E51,'Cross-Page Data'!$I$4:$J$17,2,FALSE),IF(VLOOKUP(J51,'Cross-Page Data'!$D$4:$F$48,3,FALSE)="solar",IF(E51="PV","solar PV","solar thermal"),IF(VLOOKUP(J51,'Cross-Page Data'!$D$4:$F$48,3,FALSE)="wind",VLOOKUP(E51,'Cross-Page Data'!$I$4:$J$17,2,FALSE),VLOOKUP(J51,'Cross-Page Data'!$D$4:$F$48,3,FALSE))))</f>
        <v>hydro</v>
      </c>
      <c r="L51" s="35" t="b">
        <f t="shared" si="1"/>
        <v>1</v>
      </c>
    </row>
    <row r="52" spans="1:12" ht="14.65" customHeight="1" x14ac:dyDescent="0.25">
      <c r="A52" s="6">
        <v>3053</v>
      </c>
      <c r="B52" s="7" t="s">
        <v>89</v>
      </c>
      <c r="C52" s="7" t="s">
        <v>93</v>
      </c>
      <c r="D52" s="7" t="s">
        <v>11</v>
      </c>
      <c r="E52" s="7" t="s">
        <v>12</v>
      </c>
      <c r="F52" s="8">
        <v>1.2</v>
      </c>
      <c r="G52" s="8">
        <v>1.2</v>
      </c>
      <c r="H52" s="7" t="s">
        <v>13</v>
      </c>
      <c r="I52" s="7" t="s">
        <v>14</v>
      </c>
      <c r="J52" s="7" t="s">
        <v>15</v>
      </c>
      <c r="K52" s="28" t="str">
        <f>IF(VLOOKUP(J52,'Cross-Page Data'!$D$4:$F$48,3,FALSE)="natural gas",VLOOKUP(E52,'Cross-Page Data'!$I$4:$J$17,2,FALSE),IF(VLOOKUP(J52,'Cross-Page Data'!$D$4:$F$48,3,FALSE)="solar",IF(E52="PV","solar PV","solar thermal"),IF(VLOOKUP(J52,'Cross-Page Data'!$D$4:$F$48,3,FALSE)="wind",VLOOKUP(E52,'Cross-Page Data'!$I$4:$J$17,2,FALSE),VLOOKUP(J52,'Cross-Page Data'!$D$4:$F$48,3,FALSE))))</f>
        <v>hydro</v>
      </c>
      <c r="L52" s="35" t="b">
        <f t="shared" si="1"/>
        <v>1</v>
      </c>
    </row>
    <row r="53" spans="1:12" ht="14.65" customHeight="1" x14ac:dyDescent="0.25">
      <c r="A53" s="6">
        <v>3053</v>
      </c>
      <c r="B53" s="7" t="s">
        <v>89</v>
      </c>
      <c r="C53" s="7" t="s">
        <v>93</v>
      </c>
      <c r="D53" s="7" t="s">
        <v>11</v>
      </c>
      <c r="E53" s="7" t="s">
        <v>12</v>
      </c>
      <c r="F53" s="8">
        <v>1.2</v>
      </c>
      <c r="G53" s="8">
        <v>1.5</v>
      </c>
      <c r="H53" s="7" t="s">
        <v>13</v>
      </c>
      <c r="I53" s="7" t="s">
        <v>14</v>
      </c>
      <c r="J53" s="7" t="s">
        <v>15</v>
      </c>
      <c r="K53" s="28" t="str">
        <f>IF(VLOOKUP(J53,'Cross-Page Data'!$D$4:$F$48,3,FALSE)="natural gas",VLOOKUP(E53,'Cross-Page Data'!$I$4:$J$17,2,FALSE),IF(VLOOKUP(J53,'Cross-Page Data'!$D$4:$F$48,3,FALSE)="solar",IF(E53="PV","solar PV","solar thermal"),IF(VLOOKUP(J53,'Cross-Page Data'!$D$4:$F$48,3,FALSE)="wind",VLOOKUP(E53,'Cross-Page Data'!$I$4:$J$17,2,FALSE),VLOOKUP(J53,'Cross-Page Data'!$D$4:$F$48,3,FALSE))))</f>
        <v>hydro</v>
      </c>
      <c r="L53" s="35" t="b">
        <f t="shared" si="1"/>
        <v>1</v>
      </c>
    </row>
    <row r="54" spans="1:12" ht="14.65" customHeight="1" x14ac:dyDescent="0.25">
      <c r="A54" s="6">
        <v>3053</v>
      </c>
      <c r="B54" s="7" t="s">
        <v>89</v>
      </c>
      <c r="C54" s="7" t="s">
        <v>93</v>
      </c>
      <c r="D54" s="7" t="s">
        <v>11</v>
      </c>
      <c r="E54" s="7" t="s">
        <v>12</v>
      </c>
      <c r="F54" s="8">
        <v>1.2</v>
      </c>
      <c r="G54" s="8">
        <v>1.5</v>
      </c>
      <c r="H54" s="7" t="s">
        <v>13</v>
      </c>
      <c r="I54" s="7" t="s">
        <v>14</v>
      </c>
      <c r="J54" s="7" t="s">
        <v>15</v>
      </c>
      <c r="K54" s="28" t="str">
        <f>IF(VLOOKUP(J54,'Cross-Page Data'!$D$4:$F$48,3,FALSE)="natural gas",VLOOKUP(E54,'Cross-Page Data'!$I$4:$J$17,2,FALSE),IF(VLOOKUP(J54,'Cross-Page Data'!$D$4:$F$48,3,FALSE)="solar",IF(E54="PV","solar PV","solar thermal"),IF(VLOOKUP(J54,'Cross-Page Data'!$D$4:$F$48,3,FALSE)="wind",VLOOKUP(E54,'Cross-Page Data'!$I$4:$J$17,2,FALSE),VLOOKUP(J54,'Cross-Page Data'!$D$4:$F$48,3,FALSE))))</f>
        <v>hydro</v>
      </c>
      <c r="L54" s="35" t="b">
        <f t="shared" si="1"/>
        <v>1</v>
      </c>
    </row>
    <row r="55" spans="1:12" ht="14.65" customHeight="1" x14ac:dyDescent="0.25">
      <c r="A55" s="6">
        <v>3053</v>
      </c>
      <c r="B55" s="7" t="s">
        <v>89</v>
      </c>
      <c r="C55" s="7" t="s">
        <v>93</v>
      </c>
      <c r="D55" s="7" t="s">
        <v>11</v>
      </c>
      <c r="E55" s="7" t="s">
        <v>12</v>
      </c>
      <c r="F55" s="8">
        <v>1.2</v>
      </c>
      <c r="G55" s="8">
        <v>1.5</v>
      </c>
      <c r="H55" s="7" t="s">
        <v>13</v>
      </c>
      <c r="I55" s="7" t="s">
        <v>14</v>
      </c>
      <c r="J55" s="7" t="s">
        <v>15</v>
      </c>
      <c r="K55" s="28" t="str">
        <f>IF(VLOOKUP(J55,'Cross-Page Data'!$D$4:$F$48,3,FALSE)="natural gas",VLOOKUP(E55,'Cross-Page Data'!$I$4:$J$17,2,FALSE),IF(VLOOKUP(J55,'Cross-Page Data'!$D$4:$F$48,3,FALSE)="solar",IF(E55="PV","solar PV","solar thermal"),IF(VLOOKUP(J55,'Cross-Page Data'!$D$4:$F$48,3,FALSE)="wind",VLOOKUP(E55,'Cross-Page Data'!$I$4:$J$17,2,FALSE),VLOOKUP(J55,'Cross-Page Data'!$D$4:$F$48,3,FALSE))))</f>
        <v>hydro</v>
      </c>
      <c r="L55" s="35" t="b">
        <f t="shared" si="1"/>
        <v>1</v>
      </c>
    </row>
    <row r="56" spans="1:12" ht="14.65" customHeight="1" x14ac:dyDescent="0.25">
      <c r="A56" s="6">
        <v>3053</v>
      </c>
      <c r="B56" s="7" t="s">
        <v>89</v>
      </c>
      <c r="C56" s="7" t="s">
        <v>93</v>
      </c>
      <c r="D56" s="7" t="s">
        <v>11</v>
      </c>
      <c r="E56" s="7" t="s">
        <v>12</v>
      </c>
      <c r="F56" s="8">
        <v>1.2</v>
      </c>
      <c r="G56" s="8">
        <v>1.5</v>
      </c>
      <c r="H56" s="7" t="s">
        <v>13</v>
      </c>
      <c r="I56" s="7" t="s">
        <v>14</v>
      </c>
      <c r="J56" s="7" t="s">
        <v>15</v>
      </c>
      <c r="K56" s="28" t="str">
        <f>IF(VLOOKUP(J56,'Cross-Page Data'!$D$4:$F$48,3,FALSE)="natural gas",VLOOKUP(E56,'Cross-Page Data'!$I$4:$J$17,2,FALSE),IF(VLOOKUP(J56,'Cross-Page Data'!$D$4:$F$48,3,FALSE)="solar",IF(E56="PV","solar PV","solar thermal"),IF(VLOOKUP(J56,'Cross-Page Data'!$D$4:$F$48,3,FALSE)="wind",VLOOKUP(E56,'Cross-Page Data'!$I$4:$J$17,2,FALSE),VLOOKUP(J56,'Cross-Page Data'!$D$4:$F$48,3,FALSE))))</f>
        <v>hydro</v>
      </c>
      <c r="L56" s="35" t="b">
        <f t="shared" si="1"/>
        <v>1</v>
      </c>
    </row>
    <row r="57" spans="1:12" ht="14.65" customHeight="1" x14ac:dyDescent="0.25">
      <c r="A57" s="6">
        <v>3053</v>
      </c>
      <c r="B57" s="7" t="s">
        <v>89</v>
      </c>
      <c r="C57" s="7" t="s">
        <v>93</v>
      </c>
      <c r="D57" s="7" t="s">
        <v>11</v>
      </c>
      <c r="E57" s="7" t="s">
        <v>12</v>
      </c>
      <c r="F57" s="8">
        <v>1.2</v>
      </c>
      <c r="G57" s="8">
        <v>1.5</v>
      </c>
      <c r="H57" s="7" t="s">
        <v>13</v>
      </c>
      <c r="I57" s="7" t="s">
        <v>14</v>
      </c>
      <c r="J57" s="7" t="s">
        <v>15</v>
      </c>
      <c r="K57" s="28" t="str">
        <f>IF(VLOOKUP(J57,'Cross-Page Data'!$D$4:$F$48,3,FALSE)="natural gas",VLOOKUP(E57,'Cross-Page Data'!$I$4:$J$17,2,FALSE),IF(VLOOKUP(J57,'Cross-Page Data'!$D$4:$F$48,3,FALSE)="solar",IF(E57="PV","solar PV","solar thermal"),IF(VLOOKUP(J57,'Cross-Page Data'!$D$4:$F$48,3,FALSE)="wind",VLOOKUP(E57,'Cross-Page Data'!$I$4:$J$17,2,FALSE),VLOOKUP(J57,'Cross-Page Data'!$D$4:$F$48,3,FALSE))))</f>
        <v>hydro</v>
      </c>
      <c r="L57" s="35" t="b">
        <f t="shared" si="1"/>
        <v>1</v>
      </c>
    </row>
    <row r="58" spans="1:12" ht="14.65" customHeight="1" x14ac:dyDescent="0.25">
      <c r="A58" s="6">
        <v>3053</v>
      </c>
      <c r="B58" s="7" t="s">
        <v>89</v>
      </c>
      <c r="C58" s="7" t="s">
        <v>93</v>
      </c>
      <c r="D58" s="7" t="s">
        <v>11</v>
      </c>
      <c r="E58" s="7" t="s">
        <v>12</v>
      </c>
      <c r="F58" s="8">
        <v>1.2</v>
      </c>
      <c r="G58" s="8">
        <v>1.5</v>
      </c>
      <c r="H58" s="7" t="s">
        <v>13</v>
      </c>
      <c r="I58" s="7" t="s">
        <v>14</v>
      </c>
      <c r="J58" s="7" t="s">
        <v>15</v>
      </c>
      <c r="K58" s="28" t="str">
        <f>IF(VLOOKUP(J58,'Cross-Page Data'!$D$4:$F$48,3,FALSE)="natural gas",VLOOKUP(E58,'Cross-Page Data'!$I$4:$J$17,2,FALSE),IF(VLOOKUP(J58,'Cross-Page Data'!$D$4:$F$48,3,FALSE)="solar",IF(E58="PV","solar PV","solar thermal"),IF(VLOOKUP(J58,'Cross-Page Data'!$D$4:$F$48,3,FALSE)="wind",VLOOKUP(E58,'Cross-Page Data'!$I$4:$J$17,2,FALSE),VLOOKUP(J58,'Cross-Page Data'!$D$4:$F$48,3,FALSE))))</f>
        <v>hydro</v>
      </c>
      <c r="L58" s="35" t="b">
        <f t="shared" si="1"/>
        <v>1</v>
      </c>
    </row>
    <row r="59" spans="1:12" ht="14.65" customHeight="1" x14ac:dyDescent="0.25">
      <c r="A59" s="6">
        <v>3053</v>
      </c>
      <c r="B59" s="7" t="s">
        <v>89</v>
      </c>
      <c r="C59" s="7" t="s">
        <v>93</v>
      </c>
      <c r="D59" s="7" t="s">
        <v>11</v>
      </c>
      <c r="E59" s="7" t="s">
        <v>12</v>
      </c>
      <c r="F59" s="8">
        <v>1.2</v>
      </c>
      <c r="G59" s="8">
        <v>1.4</v>
      </c>
      <c r="H59" s="7" t="s">
        <v>13</v>
      </c>
      <c r="I59" s="7" t="s">
        <v>14</v>
      </c>
      <c r="J59" s="7" t="s">
        <v>15</v>
      </c>
      <c r="K59" s="28" t="str">
        <f>IF(VLOOKUP(J59,'Cross-Page Data'!$D$4:$F$48,3,FALSE)="natural gas",VLOOKUP(E59,'Cross-Page Data'!$I$4:$J$17,2,FALSE),IF(VLOOKUP(J59,'Cross-Page Data'!$D$4:$F$48,3,FALSE)="solar",IF(E59="PV","solar PV","solar thermal"),IF(VLOOKUP(J59,'Cross-Page Data'!$D$4:$F$48,3,FALSE)="wind",VLOOKUP(E59,'Cross-Page Data'!$I$4:$J$17,2,FALSE),VLOOKUP(J59,'Cross-Page Data'!$D$4:$F$48,3,FALSE))))</f>
        <v>hydro</v>
      </c>
      <c r="L59" s="35" t="b">
        <f t="shared" si="1"/>
        <v>1</v>
      </c>
    </row>
    <row r="60" spans="1:12" ht="14.65" customHeight="1" x14ac:dyDescent="0.25">
      <c r="A60" s="6">
        <v>3053</v>
      </c>
      <c r="B60" s="7" t="s">
        <v>89</v>
      </c>
      <c r="C60" s="7" t="s">
        <v>93</v>
      </c>
      <c r="D60" s="7" t="s">
        <v>11</v>
      </c>
      <c r="E60" s="7" t="s">
        <v>12</v>
      </c>
      <c r="F60" s="8">
        <v>1</v>
      </c>
      <c r="G60" s="8">
        <v>1</v>
      </c>
      <c r="H60" s="7" t="s">
        <v>13</v>
      </c>
      <c r="I60" s="7" t="s">
        <v>14</v>
      </c>
      <c r="J60" s="7" t="s">
        <v>15</v>
      </c>
      <c r="K60" s="28" t="str">
        <f>IF(VLOOKUP(J60,'Cross-Page Data'!$D$4:$F$48,3,FALSE)="natural gas",VLOOKUP(E60,'Cross-Page Data'!$I$4:$J$17,2,FALSE),IF(VLOOKUP(J60,'Cross-Page Data'!$D$4:$F$48,3,FALSE)="solar",IF(E60="PV","solar PV","solar thermal"),IF(VLOOKUP(J60,'Cross-Page Data'!$D$4:$F$48,3,FALSE)="wind",VLOOKUP(E60,'Cross-Page Data'!$I$4:$J$17,2,FALSE),VLOOKUP(J60,'Cross-Page Data'!$D$4:$F$48,3,FALSE))))</f>
        <v>hydro</v>
      </c>
      <c r="L60" s="35" t="b">
        <f t="shared" si="1"/>
        <v>1</v>
      </c>
    </row>
    <row r="61" spans="1:12" ht="14.65" customHeight="1" x14ac:dyDescent="0.25">
      <c r="A61" s="6">
        <v>3067</v>
      </c>
      <c r="B61" s="7" t="s">
        <v>89</v>
      </c>
      <c r="C61" s="7" t="s">
        <v>78</v>
      </c>
      <c r="D61" s="7" t="s">
        <v>11</v>
      </c>
      <c r="E61" s="7" t="s">
        <v>12</v>
      </c>
      <c r="F61" s="8">
        <v>52.2</v>
      </c>
      <c r="G61" s="8">
        <v>50</v>
      </c>
      <c r="H61" s="7" t="s">
        <v>13</v>
      </c>
      <c r="I61" s="7" t="s">
        <v>14</v>
      </c>
      <c r="J61" s="7" t="s">
        <v>15</v>
      </c>
      <c r="K61" s="28" t="str">
        <f>IF(VLOOKUP(J61,'Cross-Page Data'!$D$4:$F$48,3,FALSE)="natural gas",VLOOKUP(E61,'Cross-Page Data'!$I$4:$J$17,2,FALSE),IF(VLOOKUP(J61,'Cross-Page Data'!$D$4:$F$48,3,FALSE)="solar",IF(E61="PV","solar PV","solar thermal"),IF(VLOOKUP(J61,'Cross-Page Data'!$D$4:$F$48,3,FALSE)="wind",VLOOKUP(E61,'Cross-Page Data'!$I$4:$J$17,2,FALSE),VLOOKUP(J61,'Cross-Page Data'!$D$4:$F$48,3,FALSE))))</f>
        <v>hydro</v>
      </c>
      <c r="L61" s="35" t="b">
        <f t="shared" si="1"/>
        <v>1</v>
      </c>
    </row>
    <row r="62" spans="1:12" ht="14.65" customHeight="1" x14ac:dyDescent="0.25">
      <c r="A62" s="6">
        <v>3067</v>
      </c>
      <c r="B62" s="7" t="s">
        <v>89</v>
      </c>
      <c r="C62" s="7" t="s">
        <v>78</v>
      </c>
      <c r="D62" s="7" t="s">
        <v>11</v>
      </c>
      <c r="E62" s="7" t="s">
        <v>12</v>
      </c>
      <c r="F62" s="8">
        <v>52.2</v>
      </c>
      <c r="G62" s="8">
        <v>50</v>
      </c>
      <c r="H62" s="7" t="s">
        <v>13</v>
      </c>
      <c r="I62" s="7" t="s">
        <v>14</v>
      </c>
      <c r="J62" s="7" t="s">
        <v>15</v>
      </c>
      <c r="K62" s="28" t="str">
        <f>IF(VLOOKUP(J62,'Cross-Page Data'!$D$4:$F$48,3,FALSE)="natural gas",VLOOKUP(E62,'Cross-Page Data'!$I$4:$J$17,2,FALSE),IF(VLOOKUP(J62,'Cross-Page Data'!$D$4:$F$48,3,FALSE)="solar",IF(E62="PV","solar PV","solar thermal"),IF(VLOOKUP(J62,'Cross-Page Data'!$D$4:$F$48,3,FALSE)="wind",VLOOKUP(E62,'Cross-Page Data'!$I$4:$J$17,2,FALSE),VLOOKUP(J62,'Cross-Page Data'!$D$4:$F$48,3,FALSE))))</f>
        <v>hydro</v>
      </c>
      <c r="L62" s="35" t="b">
        <f t="shared" si="1"/>
        <v>1</v>
      </c>
    </row>
    <row r="63" spans="1:12" ht="14.65" customHeight="1" x14ac:dyDescent="0.25">
      <c r="A63" s="6">
        <v>3067</v>
      </c>
      <c r="B63" s="7" t="s">
        <v>89</v>
      </c>
      <c r="C63" s="7" t="s">
        <v>78</v>
      </c>
      <c r="D63" s="7" t="s">
        <v>11</v>
      </c>
      <c r="E63" s="7" t="s">
        <v>12</v>
      </c>
      <c r="F63" s="8">
        <v>9.9</v>
      </c>
      <c r="G63" s="8">
        <v>3.8</v>
      </c>
      <c r="H63" s="7" t="s">
        <v>13</v>
      </c>
      <c r="I63" s="7" t="s">
        <v>14</v>
      </c>
      <c r="J63" s="7" t="s">
        <v>15</v>
      </c>
      <c r="K63" s="28" t="str">
        <f>IF(VLOOKUP(J63,'Cross-Page Data'!$D$4:$F$48,3,FALSE)="natural gas",VLOOKUP(E63,'Cross-Page Data'!$I$4:$J$17,2,FALSE),IF(VLOOKUP(J63,'Cross-Page Data'!$D$4:$F$48,3,FALSE)="solar",IF(E63="PV","solar PV","solar thermal"),IF(VLOOKUP(J63,'Cross-Page Data'!$D$4:$F$48,3,FALSE)="wind",VLOOKUP(E63,'Cross-Page Data'!$I$4:$J$17,2,FALSE),VLOOKUP(J63,'Cross-Page Data'!$D$4:$F$48,3,FALSE))))</f>
        <v>hydro</v>
      </c>
      <c r="L63" s="35" t="b">
        <f t="shared" si="1"/>
        <v>1</v>
      </c>
    </row>
    <row r="64" spans="1:12" ht="14.65" customHeight="1" x14ac:dyDescent="0.25">
      <c r="A64" s="6">
        <v>3068</v>
      </c>
      <c r="B64" s="7" t="s">
        <v>89</v>
      </c>
      <c r="C64" s="7" t="s">
        <v>94</v>
      </c>
      <c r="D64" s="7" t="s">
        <v>11</v>
      </c>
      <c r="E64" s="7" t="s">
        <v>12</v>
      </c>
      <c r="F64" s="8">
        <v>8.4</v>
      </c>
      <c r="G64" s="8">
        <v>4</v>
      </c>
      <c r="H64" s="7" t="s">
        <v>13</v>
      </c>
      <c r="I64" s="7" t="s">
        <v>14</v>
      </c>
      <c r="J64" s="7" t="s">
        <v>15</v>
      </c>
      <c r="K64" s="28" t="str">
        <f>IF(VLOOKUP(J64,'Cross-Page Data'!$D$4:$F$48,3,FALSE)="natural gas",VLOOKUP(E64,'Cross-Page Data'!$I$4:$J$17,2,FALSE),IF(VLOOKUP(J64,'Cross-Page Data'!$D$4:$F$48,3,FALSE)="solar",IF(E64="PV","solar PV","solar thermal"),IF(VLOOKUP(J64,'Cross-Page Data'!$D$4:$F$48,3,FALSE)="wind",VLOOKUP(E64,'Cross-Page Data'!$I$4:$J$17,2,FALSE),VLOOKUP(J64,'Cross-Page Data'!$D$4:$F$48,3,FALSE))))</f>
        <v>hydro</v>
      </c>
      <c r="L64" s="35" t="b">
        <f t="shared" si="1"/>
        <v>1</v>
      </c>
    </row>
    <row r="65" spans="1:12" ht="14.65" customHeight="1" x14ac:dyDescent="0.25">
      <c r="A65" s="6">
        <v>3068</v>
      </c>
      <c r="B65" s="7" t="s">
        <v>89</v>
      </c>
      <c r="C65" s="7" t="s">
        <v>94</v>
      </c>
      <c r="D65" s="7" t="s">
        <v>11</v>
      </c>
      <c r="E65" s="7" t="s">
        <v>12</v>
      </c>
      <c r="F65" s="8">
        <v>7.5</v>
      </c>
      <c r="G65" s="8">
        <v>4</v>
      </c>
      <c r="H65" s="7" t="s">
        <v>13</v>
      </c>
      <c r="I65" s="7" t="s">
        <v>14</v>
      </c>
      <c r="J65" s="7" t="s">
        <v>15</v>
      </c>
      <c r="K65" s="28" t="str">
        <f>IF(VLOOKUP(J65,'Cross-Page Data'!$D$4:$F$48,3,FALSE)="natural gas",VLOOKUP(E65,'Cross-Page Data'!$I$4:$J$17,2,FALSE),IF(VLOOKUP(J65,'Cross-Page Data'!$D$4:$F$48,3,FALSE)="solar",IF(E65="PV","solar PV","solar thermal"),IF(VLOOKUP(J65,'Cross-Page Data'!$D$4:$F$48,3,FALSE)="wind",VLOOKUP(E65,'Cross-Page Data'!$I$4:$J$17,2,FALSE),VLOOKUP(J65,'Cross-Page Data'!$D$4:$F$48,3,FALSE))))</f>
        <v>hydro</v>
      </c>
      <c r="L65" s="35" t="b">
        <f t="shared" si="1"/>
        <v>1</v>
      </c>
    </row>
    <row r="66" spans="1:12" ht="14.65" customHeight="1" x14ac:dyDescent="0.25">
      <c r="A66" s="6">
        <v>3071</v>
      </c>
      <c r="B66" s="7" t="s">
        <v>89</v>
      </c>
      <c r="C66" s="7" t="s">
        <v>94</v>
      </c>
      <c r="D66" s="7" t="s">
        <v>11</v>
      </c>
      <c r="E66" s="7" t="s">
        <v>12</v>
      </c>
      <c r="F66" s="8">
        <v>8</v>
      </c>
      <c r="G66" s="8">
        <v>7.5</v>
      </c>
      <c r="H66" s="7" t="s">
        <v>13</v>
      </c>
      <c r="I66" s="7" t="s">
        <v>14</v>
      </c>
      <c r="J66" s="7" t="s">
        <v>15</v>
      </c>
      <c r="K66" s="28" t="str">
        <f>IF(VLOOKUP(J66,'Cross-Page Data'!$D$4:$F$48,3,FALSE)="natural gas",VLOOKUP(E66,'Cross-Page Data'!$I$4:$J$17,2,FALSE),IF(VLOOKUP(J66,'Cross-Page Data'!$D$4:$F$48,3,FALSE)="solar",IF(E66="PV","solar PV","solar thermal"),IF(VLOOKUP(J66,'Cross-Page Data'!$D$4:$F$48,3,FALSE)="wind",VLOOKUP(E66,'Cross-Page Data'!$I$4:$J$17,2,FALSE),VLOOKUP(J66,'Cross-Page Data'!$D$4:$F$48,3,FALSE))))</f>
        <v>hydro</v>
      </c>
      <c r="L66" s="35" t="b">
        <f t="shared" si="1"/>
        <v>1</v>
      </c>
    </row>
    <row r="67" spans="1:12" ht="14.65" customHeight="1" x14ac:dyDescent="0.25">
      <c r="A67" s="6">
        <v>3074</v>
      </c>
      <c r="B67" s="7" t="s">
        <v>89</v>
      </c>
      <c r="C67" s="7" t="s">
        <v>53</v>
      </c>
      <c r="D67" s="7" t="s">
        <v>11</v>
      </c>
      <c r="E67" s="7" t="s">
        <v>12</v>
      </c>
      <c r="F67" s="8">
        <v>18</v>
      </c>
      <c r="G67" s="8">
        <v>21</v>
      </c>
      <c r="H67" s="7" t="s">
        <v>13</v>
      </c>
      <c r="I67" s="7" t="s">
        <v>14</v>
      </c>
      <c r="J67" s="7" t="s">
        <v>15</v>
      </c>
      <c r="K67" s="28" t="str">
        <f>IF(VLOOKUP(J67,'Cross-Page Data'!$D$4:$F$48,3,FALSE)="natural gas",VLOOKUP(E67,'Cross-Page Data'!$I$4:$J$17,2,FALSE),IF(VLOOKUP(J67,'Cross-Page Data'!$D$4:$F$48,3,FALSE)="solar",IF(E67="PV","solar PV","solar thermal"),IF(VLOOKUP(J67,'Cross-Page Data'!$D$4:$F$48,3,FALSE)="wind",VLOOKUP(E67,'Cross-Page Data'!$I$4:$J$17,2,FALSE),VLOOKUP(J67,'Cross-Page Data'!$D$4:$F$48,3,FALSE))))</f>
        <v>hydro</v>
      </c>
      <c r="L67" s="35" t="b">
        <f t="shared" si="1"/>
        <v>1</v>
      </c>
    </row>
    <row r="68" spans="1:12" ht="14.65" customHeight="1" x14ac:dyDescent="0.25">
      <c r="A68" s="6">
        <v>3075</v>
      </c>
      <c r="B68" s="7" t="s">
        <v>89</v>
      </c>
      <c r="C68" s="7" t="s">
        <v>95</v>
      </c>
      <c r="D68" s="7" t="s">
        <v>11</v>
      </c>
      <c r="E68" s="7" t="s">
        <v>12</v>
      </c>
      <c r="F68" s="8">
        <v>53.5</v>
      </c>
      <c r="G68" s="8">
        <v>53.5</v>
      </c>
      <c r="H68" s="7" t="s">
        <v>13</v>
      </c>
      <c r="I68" s="7" t="s">
        <v>14</v>
      </c>
      <c r="J68" s="7" t="s">
        <v>15</v>
      </c>
      <c r="K68" s="28" t="str">
        <f>IF(VLOOKUP(J68,'Cross-Page Data'!$D$4:$F$48,3,FALSE)="natural gas",VLOOKUP(E68,'Cross-Page Data'!$I$4:$J$17,2,FALSE),IF(VLOOKUP(J68,'Cross-Page Data'!$D$4:$F$48,3,FALSE)="solar",IF(E68="PV","solar PV","solar thermal"),IF(VLOOKUP(J68,'Cross-Page Data'!$D$4:$F$48,3,FALSE)="wind",VLOOKUP(E68,'Cross-Page Data'!$I$4:$J$17,2,FALSE),VLOOKUP(J68,'Cross-Page Data'!$D$4:$F$48,3,FALSE))))</f>
        <v>hydro</v>
      </c>
      <c r="L68" s="35" t="b">
        <f t="shared" ref="L68:L131" si="2">IF(AND($O$3=FALSE,OR(I68="Commercial CHP",I68="Industrial CHP",I68="IPP CHP")),FALSE,IF(AND($O$4=FALSE,OR(I68="Commercial CHP",I68="Commercial Non-CHP",I68="industrial chp", I68="industrial non-chp")),FALSE, TRUE))</f>
        <v>1</v>
      </c>
    </row>
    <row r="69" spans="1:12" ht="14.65" customHeight="1" x14ac:dyDescent="0.25">
      <c r="A69" s="6">
        <v>3075</v>
      </c>
      <c r="B69" s="7" t="s">
        <v>89</v>
      </c>
      <c r="C69" s="7" t="s">
        <v>95</v>
      </c>
      <c r="D69" s="7" t="s">
        <v>11</v>
      </c>
      <c r="E69" s="7" t="s">
        <v>12</v>
      </c>
      <c r="F69" s="8">
        <v>62.1</v>
      </c>
      <c r="G69" s="8">
        <v>54</v>
      </c>
      <c r="H69" s="7" t="s">
        <v>13</v>
      </c>
      <c r="I69" s="7" t="s">
        <v>14</v>
      </c>
      <c r="J69" s="7" t="s">
        <v>15</v>
      </c>
      <c r="K69" s="28" t="str">
        <f>IF(VLOOKUP(J69,'Cross-Page Data'!$D$4:$F$48,3,FALSE)="natural gas",VLOOKUP(E69,'Cross-Page Data'!$I$4:$J$17,2,FALSE),IF(VLOOKUP(J69,'Cross-Page Data'!$D$4:$F$48,3,FALSE)="solar",IF(E69="PV","solar PV","solar thermal"),IF(VLOOKUP(J69,'Cross-Page Data'!$D$4:$F$48,3,FALSE)="wind",VLOOKUP(E69,'Cross-Page Data'!$I$4:$J$17,2,FALSE),VLOOKUP(J69,'Cross-Page Data'!$D$4:$F$48,3,FALSE))))</f>
        <v>hydro</v>
      </c>
      <c r="L69" s="35" t="b">
        <f t="shared" si="2"/>
        <v>1</v>
      </c>
    </row>
    <row r="70" spans="1:12" ht="14.65" customHeight="1" x14ac:dyDescent="0.25">
      <c r="A70" s="6">
        <v>3075</v>
      </c>
      <c r="B70" s="7" t="s">
        <v>89</v>
      </c>
      <c r="C70" s="7" t="s">
        <v>95</v>
      </c>
      <c r="D70" s="7" t="s">
        <v>11</v>
      </c>
      <c r="E70" s="7" t="s">
        <v>12</v>
      </c>
      <c r="F70" s="8">
        <v>66.5</v>
      </c>
      <c r="G70" s="8">
        <v>66.5</v>
      </c>
      <c r="H70" s="7" t="s">
        <v>13</v>
      </c>
      <c r="I70" s="7" t="s">
        <v>14</v>
      </c>
      <c r="J70" s="7" t="s">
        <v>15</v>
      </c>
      <c r="K70" s="28" t="str">
        <f>IF(VLOOKUP(J70,'Cross-Page Data'!$D$4:$F$48,3,FALSE)="natural gas",VLOOKUP(E70,'Cross-Page Data'!$I$4:$J$17,2,FALSE),IF(VLOOKUP(J70,'Cross-Page Data'!$D$4:$F$48,3,FALSE)="solar",IF(E70="PV","solar PV","solar thermal"),IF(VLOOKUP(J70,'Cross-Page Data'!$D$4:$F$48,3,FALSE)="wind",VLOOKUP(E70,'Cross-Page Data'!$I$4:$J$17,2,FALSE),VLOOKUP(J70,'Cross-Page Data'!$D$4:$F$48,3,FALSE))))</f>
        <v>hydro</v>
      </c>
      <c r="L70" s="35" t="b">
        <f t="shared" si="2"/>
        <v>1</v>
      </c>
    </row>
    <row r="71" spans="1:12" ht="14.65" customHeight="1" x14ac:dyDescent="0.25">
      <c r="A71" s="6">
        <v>3075</v>
      </c>
      <c r="B71" s="7" t="s">
        <v>89</v>
      </c>
      <c r="C71" s="7" t="s">
        <v>95</v>
      </c>
      <c r="D71" s="7" t="s">
        <v>11</v>
      </c>
      <c r="E71" s="7" t="s">
        <v>12</v>
      </c>
      <c r="F71" s="8">
        <v>66.5</v>
      </c>
      <c r="G71" s="8">
        <v>66.5</v>
      </c>
      <c r="H71" s="7" t="s">
        <v>13</v>
      </c>
      <c r="I71" s="7" t="s">
        <v>14</v>
      </c>
      <c r="J71" s="7" t="s">
        <v>15</v>
      </c>
      <c r="K71" s="28" t="str">
        <f>IF(VLOOKUP(J71,'Cross-Page Data'!$D$4:$F$48,3,FALSE)="natural gas",VLOOKUP(E71,'Cross-Page Data'!$I$4:$J$17,2,FALSE),IF(VLOOKUP(J71,'Cross-Page Data'!$D$4:$F$48,3,FALSE)="solar",IF(E71="PV","solar PV","solar thermal"),IF(VLOOKUP(J71,'Cross-Page Data'!$D$4:$F$48,3,FALSE)="wind",VLOOKUP(E71,'Cross-Page Data'!$I$4:$J$17,2,FALSE),VLOOKUP(J71,'Cross-Page Data'!$D$4:$F$48,3,FALSE))))</f>
        <v>hydro</v>
      </c>
      <c r="L71" s="35" t="b">
        <f t="shared" si="2"/>
        <v>1</v>
      </c>
    </row>
    <row r="72" spans="1:12" ht="14.65" customHeight="1" x14ac:dyDescent="0.25">
      <c r="A72" s="6">
        <v>3075</v>
      </c>
      <c r="B72" s="7" t="s">
        <v>89</v>
      </c>
      <c r="C72" s="7" t="s">
        <v>95</v>
      </c>
      <c r="D72" s="7" t="s">
        <v>11</v>
      </c>
      <c r="E72" s="7" t="s">
        <v>12</v>
      </c>
      <c r="F72" s="8">
        <v>66.5</v>
      </c>
      <c r="G72" s="8">
        <v>66.5</v>
      </c>
      <c r="H72" s="7" t="s">
        <v>13</v>
      </c>
      <c r="I72" s="7" t="s">
        <v>14</v>
      </c>
      <c r="J72" s="7" t="s">
        <v>15</v>
      </c>
      <c r="K72" s="28" t="str">
        <f>IF(VLOOKUP(J72,'Cross-Page Data'!$D$4:$F$48,3,FALSE)="natural gas",VLOOKUP(E72,'Cross-Page Data'!$I$4:$J$17,2,FALSE),IF(VLOOKUP(J72,'Cross-Page Data'!$D$4:$F$48,3,FALSE)="solar",IF(E72="PV","solar PV","solar thermal"),IF(VLOOKUP(J72,'Cross-Page Data'!$D$4:$F$48,3,FALSE)="wind",VLOOKUP(E72,'Cross-Page Data'!$I$4:$J$17,2,FALSE),VLOOKUP(J72,'Cross-Page Data'!$D$4:$F$48,3,FALSE))))</f>
        <v>hydro</v>
      </c>
      <c r="L72" s="35" t="b">
        <f t="shared" si="2"/>
        <v>1</v>
      </c>
    </row>
    <row r="73" spans="1:12" ht="14.65" customHeight="1" x14ac:dyDescent="0.25">
      <c r="A73" s="6">
        <v>3075</v>
      </c>
      <c r="B73" s="7" t="s">
        <v>89</v>
      </c>
      <c r="C73" s="7" t="s">
        <v>95</v>
      </c>
      <c r="D73" s="7" t="s">
        <v>11</v>
      </c>
      <c r="E73" s="7" t="s">
        <v>12</v>
      </c>
      <c r="F73" s="8">
        <v>66.5</v>
      </c>
      <c r="G73" s="8">
        <v>66.5</v>
      </c>
      <c r="H73" s="7" t="s">
        <v>13</v>
      </c>
      <c r="I73" s="7" t="s">
        <v>14</v>
      </c>
      <c r="J73" s="7" t="s">
        <v>15</v>
      </c>
      <c r="K73" s="28" t="str">
        <f>IF(VLOOKUP(J73,'Cross-Page Data'!$D$4:$F$48,3,FALSE)="natural gas",VLOOKUP(E73,'Cross-Page Data'!$I$4:$J$17,2,FALSE),IF(VLOOKUP(J73,'Cross-Page Data'!$D$4:$F$48,3,FALSE)="solar",IF(E73="PV","solar PV","solar thermal"),IF(VLOOKUP(J73,'Cross-Page Data'!$D$4:$F$48,3,FALSE)="wind",VLOOKUP(E73,'Cross-Page Data'!$I$4:$J$17,2,FALSE),VLOOKUP(J73,'Cross-Page Data'!$D$4:$F$48,3,FALSE))))</f>
        <v>hydro</v>
      </c>
      <c r="L73" s="35" t="b">
        <f t="shared" si="2"/>
        <v>1</v>
      </c>
    </row>
    <row r="74" spans="1:12" ht="14.65" customHeight="1" x14ac:dyDescent="0.25">
      <c r="A74" s="6">
        <v>3075</v>
      </c>
      <c r="B74" s="7" t="s">
        <v>89</v>
      </c>
      <c r="C74" s="7" t="s">
        <v>95</v>
      </c>
      <c r="D74" s="7" t="s">
        <v>11</v>
      </c>
      <c r="E74" s="7" t="s">
        <v>12</v>
      </c>
      <c r="F74" s="8">
        <v>66.5</v>
      </c>
      <c r="G74" s="8">
        <v>66.5</v>
      </c>
      <c r="H74" s="7" t="s">
        <v>13</v>
      </c>
      <c r="I74" s="7" t="s">
        <v>14</v>
      </c>
      <c r="J74" s="7" t="s">
        <v>15</v>
      </c>
      <c r="K74" s="28" t="str">
        <f>IF(VLOOKUP(J74,'Cross-Page Data'!$D$4:$F$48,3,FALSE)="natural gas",VLOOKUP(E74,'Cross-Page Data'!$I$4:$J$17,2,FALSE),IF(VLOOKUP(J74,'Cross-Page Data'!$D$4:$F$48,3,FALSE)="solar",IF(E74="PV","solar PV","solar thermal"),IF(VLOOKUP(J74,'Cross-Page Data'!$D$4:$F$48,3,FALSE)="wind",VLOOKUP(E74,'Cross-Page Data'!$I$4:$J$17,2,FALSE),VLOOKUP(J74,'Cross-Page Data'!$D$4:$F$48,3,FALSE))))</f>
        <v>hydro</v>
      </c>
      <c r="L74" s="35" t="b">
        <f t="shared" si="2"/>
        <v>1</v>
      </c>
    </row>
    <row r="75" spans="1:12" ht="14.65" customHeight="1" x14ac:dyDescent="0.25">
      <c r="A75" s="6">
        <v>3075</v>
      </c>
      <c r="B75" s="7" t="s">
        <v>89</v>
      </c>
      <c r="C75" s="7" t="s">
        <v>95</v>
      </c>
      <c r="D75" s="7" t="s">
        <v>11</v>
      </c>
      <c r="E75" s="7" t="s">
        <v>12</v>
      </c>
      <c r="F75" s="8">
        <v>66.5</v>
      </c>
      <c r="G75" s="8">
        <v>66.5</v>
      </c>
      <c r="H75" s="7" t="s">
        <v>13</v>
      </c>
      <c r="I75" s="7" t="s">
        <v>14</v>
      </c>
      <c r="J75" s="7" t="s">
        <v>15</v>
      </c>
      <c r="K75" s="28" t="str">
        <f>IF(VLOOKUP(J75,'Cross-Page Data'!$D$4:$F$48,3,FALSE)="natural gas",VLOOKUP(E75,'Cross-Page Data'!$I$4:$J$17,2,FALSE),IF(VLOOKUP(J75,'Cross-Page Data'!$D$4:$F$48,3,FALSE)="solar",IF(E75="PV","solar PV","solar thermal"),IF(VLOOKUP(J75,'Cross-Page Data'!$D$4:$F$48,3,FALSE)="wind",VLOOKUP(E75,'Cross-Page Data'!$I$4:$J$17,2,FALSE),VLOOKUP(J75,'Cross-Page Data'!$D$4:$F$48,3,FALSE))))</f>
        <v>hydro</v>
      </c>
      <c r="L75" s="35" t="b">
        <f t="shared" si="2"/>
        <v>1</v>
      </c>
    </row>
    <row r="76" spans="1:12" ht="14.65" customHeight="1" x14ac:dyDescent="0.25">
      <c r="A76" s="6">
        <v>3075</v>
      </c>
      <c r="B76" s="7" t="s">
        <v>89</v>
      </c>
      <c r="C76" s="7" t="s">
        <v>95</v>
      </c>
      <c r="D76" s="7" t="s">
        <v>11</v>
      </c>
      <c r="E76" s="7" t="s">
        <v>12</v>
      </c>
      <c r="F76" s="8">
        <v>66.5</v>
      </c>
      <c r="G76" s="8">
        <v>66.5</v>
      </c>
      <c r="H76" s="7" t="s">
        <v>13</v>
      </c>
      <c r="I76" s="7" t="s">
        <v>14</v>
      </c>
      <c r="J76" s="7" t="s">
        <v>15</v>
      </c>
      <c r="K76" s="28" t="str">
        <f>IF(VLOOKUP(J76,'Cross-Page Data'!$D$4:$F$48,3,FALSE)="natural gas",VLOOKUP(E76,'Cross-Page Data'!$I$4:$J$17,2,FALSE),IF(VLOOKUP(J76,'Cross-Page Data'!$D$4:$F$48,3,FALSE)="solar",IF(E76="PV","solar PV","solar thermal"),IF(VLOOKUP(J76,'Cross-Page Data'!$D$4:$F$48,3,FALSE)="wind",VLOOKUP(E76,'Cross-Page Data'!$I$4:$J$17,2,FALSE),VLOOKUP(J76,'Cross-Page Data'!$D$4:$F$48,3,FALSE))))</f>
        <v>hydro</v>
      </c>
      <c r="L76" s="35" t="b">
        <f t="shared" si="2"/>
        <v>1</v>
      </c>
    </row>
    <row r="77" spans="1:12" ht="14.65" customHeight="1" x14ac:dyDescent="0.25">
      <c r="A77" s="6">
        <v>3075</v>
      </c>
      <c r="B77" s="7" t="s">
        <v>89</v>
      </c>
      <c r="C77" s="7" t="s">
        <v>95</v>
      </c>
      <c r="D77" s="7" t="s">
        <v>11</v>
      </c>
      <c r="E77" s="7" t="s">
        <v>12</v>
      </c>
      <c r="F77" s="8">
        <v>66.5</v>
      </c>
      <c r="G77" s="8">
        <v>66.5</v>
      </c>
      <c r="H77" s="7" t="s">
        <v>13</v>
      </c>
      <c r="I77" s="7" t="s">
        <v>14</v>
      </c>
      <c r="J77" s="7" t="s">
        <v>15</v>
      </c>
      <c r="K77" s="28" t="str">
        <f>IF(VLOOKUP(J77,'Cross-Page Data'!$D$4:$F$48,3,FALSE)="natural gas",VLOOKUP(E77,'Cross-Page Data'!$I$4:$J$17,2,FALSE),IF(VLOOKUP(J77,'Cross-Page Data'!$D$4:$F$48,3,FALSE)="solar",IF(E77="PV","solar PV","solar thermal"),IF(VLOOKUP(J77,'Cross-Page Data'!$D$4:$F$48,3,FALSE)="wind",VLOOKUP(E77,'Cross-Page Data'!$I$4:$J$17,2,FALSE),VLOOKUP(J77,'Cross-Page Data'!$D$4:$F$48,3,FALSE))))</f>
        <v>hydro</v>
      </c>
      <c r="L77" s="35" t="b">
        <f t="shared" si="2"/>
        <v>1</v>
      </c>
    </row>
    <row r="78" spans="1:12" ht="14.65" customHeight="1" x14ac:dyDescent="0.25">
      <c r="A78" s="6">
        <v>3075</v>
      </c>
      <c r="B78" s="7" t="s">
        <v>89</v>
      </c>
      <c r="C78" s="7" t="s">
        <v>95</v>
      </c>
      <c r="D78" s="7" t="s">
        <v>11</v>
      </c>
      <c r="E78" s="7" t="s">
        <v>12</v>
      </c>
      <c r="F78" s="8">
        <v>53.5</v>
      </c>
      <c r="G78" s="8">
        <v>53.5</v>
      </c>
      <c r="H78" s="7" t="s">
        <v>13</v>
      </c>
      <c r="I78" s="7" t="s">
        <v>14</v>
      </c>
      <c r="J78" s="7" t="s">
        <v>15</v>
      </c>
      <c r="K78" s="28" t="str">
        <f>IF(VLOOKUP(J78,'Cross-Page Data'!$D$4:$F$48,3,FALSE)="natural gas",VLOOKUP(E78,'Cross-Page Data'!$I$4:$J$17,2,FALSE),IF(VLOOKUP(J78,'Cross-Page Data'!$D$4:$F$48,3,FALSE)="solar",IF(E78="PV","solar PV","solar thermal"),IF(VLOOKUP(J78,'Cross-Page Data'!$D$4:$F$48,3,FALSE)="wind",VLOOKUP(E78,'Cross-Page Data'!$I$4:$J$17,2,FALSE),VLOOKUP(J78,'Cross-Page Data'!$D$4:$F$48,3,FALSE))))</f>
        <v>hydro</v>
      </c>
      <c r="L78" s="35" t="b">
        <f t="shared" si="2"/>
        <v>1</v>
      </c>
    </row>
    <row r="79" spans="1:12" ht="14.65" customHeight="1" x14ac:dyDescent="0.25">
      <c r="A79" s="6">
        <v>3075</v>
      </c>
      <c r="B79" s="7" t="s">
        <v>89</v>
      </c>
      <c r="C79" s="7" t="s">
        <v>95</v>
      </c>
      <c r="D79" s="7" t="s">
        <v>11</v>
      </c>
      <c r="E79" s="7" t="s">
        <v>12</v>
      </c>
      <c r="F79" s="8">
        <v>62.1</v>
      </c>
      <c r="G79" s="8">
        <v>62.1</v>
      </c>
      <c r="H79" s="7" t="s">
        <v>13</v>
      </c>
      <c r="I79" s="7" t="s">
        <v>14</v>
      </c>
      <c r="J79" s="7" t="s">
        <v>15</v>
      </c>
      <c r="K79" s="28" t="str">
        <f>IF(VLOOKUP(J79,'Cross-Page Data'!$D$4:$F$48,3,FALSE)="natural gas",VLOOKUP(E79,'Cross-Page Data'!$I$4:$J$17,2,FALSE),IF(VLOOKUP(J79,'Cross-Page Data'!$D$4:$F$48,3,FALSE)="solar",IF(E79="PV","solar PV","solar thermal"),IF(VLOOKUP(J79,'Cross-Page Data'!$D$4:$F$48,3,FALSE)="wind",VLOOKUP(E79,'Cross-Page Data'!$I$4:$J$17,2,FALSE),VLOOKUP(J79,'Cross-Page Data'!$D$4:$F$48,3,FALSE))))</f>
        <v>hydro</v>
      </c>
      <c r="L79" s="35" t="b">
        <f t="shared" si="2"/>
        <v>1</v>
      </c>
    </row>
    <row r="80" spans="1:12" ht="14.65" customHeight="1" x14ac:dyDescent="0.25">
      <c r="A80" s="6">
        <v>3075</v>
      </c>
      <c r="B80" s="7" t="s">
        <v>89</v>
      </c>
      <c r="C80" s="7" t="s">
        <v>95</v>
      </c>
      <c r="D80" s="7" t="s">
        <v>11</v>
      </c>
      <c r="E80" s="7" t="s">
        <v>12</v>
      </c>
      <c r="F80" s="8">
        <v>62.1</v>
      </c>
      <c r="G80" s="8">
        <v>62.1</v>
      </c>
      <c r="H80" s="7" t="s">
        <v>13</v>
      </c>
      <c r="I80" s="7" t="s">
        <v>14</v>
      </c>
      <c r="J80" s="7" t="s">
        <v>15</v>
      </c>
      <c r="K80" s="28" t="str">
        <f>IF(VLOOKUP(J80,'Cross-Page Data'!$D$4:$F$48,3,FALSE)="natural gas",VLOOKUP(E80,'Cross-Page Data'!$I$4:$J$17,2,FALSE),IF(VLOOKUP(J80,'Cross-Page Data'!$D$4:$F$48,3,FALSE)="solar",IF(E80="PV","solar PV","solar thermal"),IF(VLOOKUP(J80,'Cross-Page Data'!$D$4:$F$48,3,FALSE)="wind",VLOOKUP(E80,'Cross-Page Data'!$I$4:$J$17,2,FALSE),VLOOKUP(J80,'Cross-Page Data'!$D$4:$F$48,3,FALSE))))</f>
        <v>hydro</v>
      </c>
      <c r="L80" s="35" t="b">
        <f t="shared" si="2"/>
        <v>1</v>
      </c>
    </row>
    <row r="81" spans="1:12" ht="14.65" customHeight="1" x14ac:dyDescent="0.25">
      <c r="A81" s="6">
        <v>3075</v>
      </c>
      <c r="B81" s="7" t="s">
        <v>89</v>
      </c>
      <c r="C81" s="7" t="s">
        <v>95</v>
      </c>
      <c r="D81" s="7" t="s">
        <v>11</v>
      </c>
      <c r="E81" s="7" t="s">
        <v>12</v>
      </c>
      <c r="F81" s="8">
        <v>62.1</v>
      </c>
      <c r="G81" s="8">
        <v>62.1</v>
      </c>
      <c r="H81" s="7" t="s">
        <v>13</v>
      </c>
      <c r="I81" s="7" t="s">
        <v>14</v>
      </c>
      <c r="J81" s="7" t="s">
        <v>15</v>
      </c>
      <c r="K81" s="28" t="str">
        <f>IF(VLOOKUP(J81,'Cross-Page Data'!$D$4:$F$48,3,FALSE)="natural gas",VLOOKUP(E81,'Cross-Page Data'!$I$4:$J$17,2,FALSE),IF(VLOOKUP(J81,'Cross-Page Data'!$D$4:$F$48,3,FALSE)="solar",IF(E81="PV","solar PV","solar thermal"),IF(VLOOKUP(J81,'Cross-Page Data'!$D$4:$F$48,3,FALSE)="wind",VLOOKUP(E81,'Cross-Page Data'!$I$4:$J$17,2,FALSE),VLOOKUP(J81,'Cross-Page Data'!$D$4:$F$48,3,FALSE))))</f>
        <v>hydro</v>
      </c>
      <c r="L81" s="35" t="b">
        <f t="shared" si="2"/>
        <v>1</v>
      </c>
    </row>
    <row r="82" spans="1:12" ht="14.65" customHeight="1" x14ac:dyDescent="0.25">
      <c r="A82" s="6">
        <v>3075</v>
      </c>
      <c r="B82" s="7" t="s">
        <v>89</v>
      </c>
      <c r="C82" s="7" t="s">
        <v>95</v>
      </c>
      <c r="D82" s="7" t="s">
        <v>11</v>
      </c>
      <c r="E82" s="7" t="s">
        <v>12</v>
      </c>
      <c r="F82" s="8">
        <v>62.1</v>
      </c>
      <c r="G82" s="8">
        <v>62.1</v>
      </c>
      <c r="H82" s="7" t="s">
        <v>13</v>
      </c>
      <c r="I82" s="7" t="s">
        <v>14</v>
      </c>
      <c r="J82" s="7" t="s">
        <v>15</v>
      </c>
      <c r="K82" s="28" t="str">
        <f>IF(VLOOKUP(J82,'Cross-Page Data'!$D$4:$F$48,3,FALSE)="natural gas",VLOOKUP(E82,'Cross-Page Data'!$I$4:$J$17,2,FALSE),IF(VLOOKUP(J82,'Cross-Page Data'!$D$4:$F$48,3,FALSE)="solar",IF(E82="PV","solar PV","solar thermal"),IF(VLOOKUP(J82,'Cross-Page Data'!$D$4:$F$48,3,FALSE)="wind",VLOOKUP(E82,'Cross-Page Data'!$I$4:$J$17,2,FALSE),VLOOKUP(J82,'Cross-Page Data'!$D$4:$F$48,3,FALSE))))</f>
        <v>hydro</v>
      </c>
      <c r="L82" s="35" t="b">
        <f t="shared" si="2"/>
        <v>1</v>
      </c>
    </row>
    <row r="83" spans="1:12" ht="14.65" customHeight="1" x14ac:dyDescent="0.25">
      <c r="A83" s="6">
        <v>3075</v>
      </c>
      <c r="B83" s="7" t="s">
        <v>89</v>
      </c>
      <c r="C83" s="7" t="s">
        <v>95</v>
      </c>
      <c r="D83" s="7" t="s">
        <v>11</v>
      </c>
      <c r="E83" s="7" t="s">
        <v>12</v>
      </c>
      <c r="F83" s="8">
        <v>62.1</v>
      </c>
      <c r="G83" s="8">
        <v>62.1</v>
      </c>
      <c r="H83" s="7" t="s">
        <v>13</v>
      </c>
      <c r="I83" s="7" t="s">
        <v>14</v>
      </c>
      <c r="J83" s="7" t="s">
        <v>15</v>
      </c>
      <c r="K83" s="28" t="str">
        <f>IF(VLOOKUP(J83,'Cross-Page Data'!$D$4:$F$48,3,FALSE)="natural gas",VLOOKUP(E83,'Cross-Page Data'!$I$4:$J$17,2,FALSE),IF(VLOOKUP(J83,'Cross-Page Data'!$D$4:$F$48,3,FALSE)="solar",IF(E83="PV","solar PV","solar thermal"),IF(VLOOKUP(J83,'Cross-Page Data'!$D$4:$F$48,3,FALSE)="wind",VLOOKUP(E83,'Cross-Page Data'!$I$4:$J$17,2,FALSE),VLOOKUP(J83,'Cross-Page Data'!$D$4:$F$48,3,FALSE))))</f>
        <v>hydro</v>
      </c>
      <c r="L83" s="35" t="b">
        <f t="shared" si="2"/>
        <v>1</v>
      </c>
    </row>
    <row r="84" spans="1:12" ht="14.65" customHeight="1" x14ac:dyDescent="0.25">
      <c r="A84" s="6">
        <v>3075</v>
      </c>
      <c r="B84" s="7" t="s">
        <v>89</v>
      </c>
      <c r="C84" s="7" t="s">
        <v>95</v>
      </c>
      <c r="D84" s="7" t="s">
        <v>11</v>
      </c>
      <c r="E84" s="7" t="s">
        <v>12</v>
      </c>
      <c r="F84" s="8">
        <v>62.1</v>
      </c>
      <c r="G84" s="8">
        <v>62.1</v>
      </c>
      <c r="H84" s="7" t="s">
        <v>13</v>
      </c>
      <c r="I84" s="7" t="s">
        <v>14</v>
      </c>
      <c r="J84" s="7" t="s">
        <v>15</v>
      </c>
      <c r="K84" s="28" t="str">
        <f>IF(VLOOKUP(J84,'Cross-Page Data'!$D$4:$F$48,3,FALSE)="natural gas",VLOOKUP(E84,'Cross-Page Data'!$I$4:$J$17,2,FALSE),IF(VLOOKUP(J84,'Cross-Page Data'!$D$4:$F$48,3,FALSE)="solar",IF(E84="PV","solar PV","solar thermal"),IF(VLOOKUP(J84,'Cross-Page Data'!$D$4:$F$48,3,FALSE)="wind",VLOOKUP(E84,'Cross-Page Data'!$I$4:$J$17,2,FALSE),VLOOKUP(J84,'Cross-Page Data'!$D$4:$F$48,3,FALSE))))</f>
        <v>hydro</v>
      </c>
      <c r="L84" s="35" t="b">
        <f t="shared" si="2"/>
        <v>1</v>
      </c>
    </row>
    <row r="85" spans="1:12" ht="14.65" customHeight="1" x14ac:dyDescent="0.25">
      <c r="A85" s="6">
        <v>3075</v>
      </c>
      <c r="B85" s="7" t="s">
        <v>89</v>
      </c>
      <c r="C85" s="7" t="s">
        <v>95</v>
      </c>
      <c r="D85" s="7" t="s">
        <v>11</v>
      </c>
      <c r="E85" s="7" t="s">
        <v>12</v>
      </c>
      <c r="F85" s="8">
        <v>62.1</v>
      </c>
      <c r="G85" s="8">
        <v>62.1</v>
      </c>
      <c r="H85" s="7" t="s">
        <v>13</v>
      </c>
      <c r="I85" s="7" t="s">
        <v>14</v>
      </c>
      <c r="J85" s="7" t="s">
        <v>15</v>
      </c>
      <c r="K85" s="28" t="str">
        <f>IF(VLOOKUP(J85,'Cross-Page Data'!$D$4:$F$48,3,FALSE)="natural gas",VLOOKUP(E85,'Cross-Page Data'!$I$4:$J$17,2,FALSE),IF(VLOOKUP(J85,'Cross-Page Data'!$D$4:$F$48,3,FALSE)="solar",IF(E85="PV","solar PV","solar thermal"),IF(VLOOKUP(J85,'Cross-Page Data'!$D$4:$F$48,3,FALSE)="wind",VLOOKUP(E85,'Cross-Page Data'!$I$4:$J$17,2,FALSE),VLOOKUP(J85,'Cross-Page Data'!$D$4:$F$48,3,FALSE))))</f>
        <v>hydro</v>
      </c>
      <c r="L85" s="35" t="b">
        <f t="shared" si="2"/>
        <v>1</v>
      </c>
    </row>
    <row r="86" spans="1:12" ht="14.65" customHeight="1" x14ac:dyDescent="0.25">
      <c r="A86" s="6">
        <v>3075</v>
      </c>
      <c r="B86" s="7" t="s">
        <v>89</v>
      </c>
      <c r="C86" s="7" t="s">
        <v>95</v>
      </c>
      <c r="D86" s="7" t="s">
        <v>11</v>
      </c>
      <c r="E86" s="7" t="s">
        <v>12</v>
      </c>
      <c r="F86" s="8">
        <v>13.1</v>
      </c>
      <c r="G86" s="8">
        <v>13.1</v>
      </c>
      <c r="H86" s="7" t="s">
        <v>13</v>
      </c>
      <c r="I86" s="7" t="s">
        <v>14</v>
      </c>
      <c r="J86" s="7" t="s">
        <v>15</v>
      </c>
      <c r="K86" s="28" t="str">
        <f>IF(VLOOKUP(J86,'Cross-Page Data'!$D$4:$F$48,3,FALSE)="natural gas",VLOOKUP(E86,'Cross-Page Data'!$I$4:$J$17,2,FALSE),IF(VLOOKUP(J86,'Cross-Page Data'!$D$4:$F$48,3,FALSE)="solar",IF(E86="PV","solar PV","solar thermal"),IF(VLOOKUP(J86,'Cross-Page Data'!$D$4:$F$48,3,FALSE)="wind",VLOOKUP(E86,'Cross-Page Data'!$I$4:$J$17,2,FALSE),VLOOKUP(J86,'Cross-Page Data'!$D$4:$F$48,3,FALSE))))</f>
        <v>hydro</v>
      </c>
      <c r="L86" s="35" t="b">
        <f t="shared" si="2"/>
        <v>1</v>
      </c>
    </row>
    <row r="87" spans="1:12" ht="14.65" customHeight="1" x14ac:dyDescent="0.25">
      <c r="A87" s="6">
        <v>3075</v>
      </c>
      <c r="B87" s="7" t="s">
        <v>89</v>
      </c>
      <c r="C87" s="7" t="s">
        <v>95</v>
      </c>
      <c r="D87" s="7" t="s">
        <v>11</v>
      </c>
      <c r="E87" s="7" t="s">
        <v>12</v>
      </c>
      <c r="F87" s="8">
        <v>13.1</v>
      </c>
      <c r="G87" s="8">
        <v>13.1</v>
      </c>
      <c r="H87" s="7" t="s">
        <v>13</v>
      </c>
      <c r="I87" s="7" t="s">
        <v>14</v>
      </c>
      <c r="J87" s="7" t="s">
        <v>15</v>
      </c>
      <c r="K87" s="28" t="str">
        <f>IF(VLOOKUP(J87,'Cross-Page Data'!$D$4:$F$48,3,FALSE)="natural gas",VLOOKUP(E87,'Cross-Page Data'!$I$4:$J$17,2,FALSE),IF(VLOOKUP(J87,'Cross-Page Data'!$D$4:$F$48,3,FALSE)="solar",IF(E87="PV","solar PV","solar thermal"),IF(VLOOKUP(J87,'Cross-Page Data'!$D$4:$F$48,3,FALSE)="wind",VLOOKUP(E87,'Cross-Page Data'!$I$4:$J$17,2,FALSE),VLOOKUP(J87,'Cross-Page Data'!$D$4:$F$48,3,FALSE))))</f>
        <v>hydro</v>
      </c>
      <c r="L87" s="35" t="b">
        <f t="shared" si="2"/>
        <v>1</v>
      </c>
    </row>
    <row r="88" spans="1:12" ht="14.65" customHeight="1" x14ac:dyDescent="0.25">
      <c r="A88" s="6">
        <v>3076</v>
      </c>
      <c r="B88" s="7" t="s">
        <v>89</v>
      </c>
      <c r="C88" s="7" t="s">
        <v>94</v>
      </c>
      <c r="D88" s="7" t="s">
        <v>11</v>
      </c>
      <c r="E88" s="7" t="s">
        <v>12</v>
      </c>
      <c r="F88" s="8">
        <v>13</v>
      </c>
      <c r="G88" s="8">
        <v>13</v>
      </c>
      <c r="H88" s="7" t="s">
        <v>13</v>
      </c>
      <c r="I88" s="7" t="s">
        <v>14</v>
      </c>
      <c r="J88" s="7" t="s">
        <v>15</v>
      </c>
      <c r="K88" s="28" t="str">
        <f>IF(VLOOKUP(J88,'Cross-Page Data'!$D$4:$F$48,3,FALSE)="natural gas",VLOOKUP(E88,'Cross-Page Data'!$I$4:$J$17,2,FALSE),IF(VLOOKUP(J88,'Cross-Page Data'!$D$4:$F$48,3,FALSE)="solar",IF(E88="PV","solar PV","solar thermal"),IF(VLOOKUP(J88,'Cross-Page Data'!$D$4:$F$48,3,FALSE)="wind",VLOOKUP(E88,'Cross-Page Data'!$I$4:$J$17,2,FALSE),VLOOKUP(J88,'Cross-Page Data'!$D$4:$F$48,3,FALSE))))</f>
        <v>hydro</v>
      </c>
      <c r="L88" s="35" t="b">
        <f t="shared" si="2"/>
        <v>1</v>
      </c>
    </row>
    <row r="89" spans="1:12" ht="14.65" customHeight="1" x14ac:dyDescent="0.25">
      <c r="A89" s="6">
        <v>3076</v>
      </c>
      <c r="B89" s="7" t="s">
        <v>89</v>
      </c>
      <c r="C89" s="7" t="s">
        <v>94</v>
      </c>
      <c r="D89" s="7" t="s">
        <v>11</v>
      </c>
      <c r="E89" s="7" t="s">
        <v>12</v>
      </c>
      <c r="F89" s="8">
        <v>13</v>
      </c>
      <c r="G89" s="8">
        <v>13</v>
      </c>
      <c r="H89" s="7" t="s">
        <v>13</v>
      </c>
      <c r="I89" s="7" t="s">
        <v>14</v>
      </c>
      <c r="J89" s="7" t="s">
        <v>15</v>
      </c>
      <c r="K89" s="28" t="str">
        <f>IF(VLOOKUP(J89,'Cross-Page Data'!$D$4:$F$48,3,FALSE)="natural gas",VLOOKUP(E89,'Cross-Page Data'!$I$4:$J$17,2,FALSE),IF(VLOOKUP(J89,'Cross-Page Data'!$D$4:$F$48,3,FALSE)="solar",IF(E89="PV","solar PV","solar thermal"),IF(VLOOKUP(J89,'Cross-Page Data'!$D$4:$F$48,3,FALSE)="wind",VLOOKUP(E89,'Cross-Page Data'!$I$4:$J$17,2,FALSE),VLOOKUP(J89,'Cross-Page Data'!$D$4:$F$48,3,FALSE))))</f>
        <v>hydro</v>
      </c>
      <c r="L89" s="35" t="b">
        <f t="shared" si="2"/>
        <v>1</v>
      </c>
    </row>
    <row r="90" spans="1:12" ht="14.65" customHeight="1" x14ac:dyDescent="0.25">
      <c r="A90" s="6">
        <v>3077</v>
      </c>
      <c r="B90" s="7" t="s">
        <v>89</v>
      </c>
      <c r="C90" s="7" t="s">
        <v>53</v>
      </c>
      <c r="D90" s="7" t="s">
        <v>11</v>
      </c>
      <c r="E90" s="7" t="s">
        <v>12</v>
      </c>
      <c r="F90" s="8">
        <v>50</v>
      </c>
      <c r="G90" s="8">
        <v>50</v>
      </c>
      <c r="H90" s="7" t="s">
        <v>13</v>
      </c>
      <c r="I90" s="7" t="s">
        <v>14</v>
      </c>
      <c r="J90" s="7" t="s">
        <v>15</v>
      </c>
      <c r="K90" s="28" t="str">
        <f>IF(VLOOKUP(J90,'Cross-Page Data'!$D$4:$F$48,3,FALSE)="natural gas",VLOOKUP(E90,'Cross-Page Data'!$I$4:$J$17,2,FALSE),IF(VLOOKUP(J90,'Cross-Page Data'!$D$4:$F$48,3,FALSE)="solar",IF(E90="PV","solar PV","solar thermal"),IF(VLOOKUP(J90,'Cross-Page Data'!$D$4:$F$48,3,FALSE)="wind",VLOOKUP(E90,'Cross-Page Data'!$I$4:$J$17,2,FALSE),VLOOKUP(J90,'Cross-Page Data'!$D$4:$F$48,3,FALSE))))</f>
        <v>hydro</v>
      </c>
      <c r="L90" s="35" t="b">
        <f t="shared" si="2"/>
        <v>1</v>
      </c>
    </row>
    <row r="91" spans="1:12" ht="14.65" customHeight="1" x14ac:dyDescent="0.25">
      <c r="A91" s="6">
        <v>3077</v>
      </c>
      <c r="B91" s="7" t="s">
        <v>89</v>
      </c>
      <c r="C91" s="7" t="s">
        <v>53</v>
      </c>
      <c r="D91" s="7" t="s">
        <v>11</v>
      </c>
      <c r="E91" s="7" t="s">
        <v>12</v>
      </c>
      <c r="F91" s="8">
        <v>50</v>
      </c>
      <c r="G91" s="8">
        <v>50</v>
      </c>
      <c r="H91" s="7" t="s">
        <v>13</v>
      </c>
      <c r="I91" s="7" t="s">
        <v>14</v>
      </c>
      <c r="J91" s="7" t="s">
        <v>15</v>
      </c>
      <c r="K91" s="28" t="str">
        <f>IF(VLOOKUP(J91,'Cross-Page Data'!$D$4:$F$48,3,FALSE)="natural gas",VLOOKUP(E91,'Cross-Page Data'!$I$4:$J$17,2,FALSE),IF(VLOOKUP(J91,'Cross-Page Data'!$D$4:$F$48,3,FALSE)="solar",IF(E91="PV","solar PV","solar thermal"),IF(VLOOKUP(J91,'Cross-Page Data'!$D$4:$F$48,3,FALSE)="wind",VLOOKUP(E91,'Cross-Page Data'!$I$4:$J$17,2,FALSE),VLOOKUP(J91,'Cross-Page Data'!$D$4:$F$48,3,FALSE))))</f>
        <v>hydro</v>
      </c>
      <c r="L91" s="35" t="b">
        <f t="shared" si="2"/>
        <v>1</v>
      </c>
    </row>
    <row r="92" spans="1:12" ht="14.65" customHeight="1" x14ac:dyDescent="0.25">
      <c r="A92" s="6">
        <v>3078</v>
      </c>
      <c r="B92" s="7" t="s">
        <v>89</v>
      </c>
      <c r="C92" s="7" t="s">
        <v>94</v>
      </c>
      <c r="D92" s="7" t="s">
        <v>11</v>
      </c>
      <c r="E92" s="7" t="s">
        <v>12</v>
      </c>
      <c r="F92" s="8">
        <v>15</v>
      </c>
      <c r="G92" s="8">
        <v>17</v>
      </c>
      <c r="H92" s="7" t="s">
        <v>13</v>
      </c>
      <c r="I92" s="7" t="s">
        <v>14</v>
      </c>
      <c r="J92" s="7" t="s">
        <v>15</v>
      </c>
      <c r="K92" s="28" t="str">
        <f>IF(VLOOKUP(J92,'Cross-Page Data'!$D$4:$F$48,3,FALSE)="natural gas",VLOOKUP(E92,'Cross-Page Data'!$I$4:$J$17,2,FALSE),IF(VLOOKUP(J92,'Cross-Page Data'!$D$4:$F$48,3,FALSE)="solar",IF(E92="PV","solar PV","solar thermal"),IF(VLOOKUP(J92,'Cross-Page Data'!$D$4:$F$48,3,FALSE)="wind",VLOOKUP(E92,'Cross-Page Data'!$I$4:$J$17,2,FALSE),VLOOKUP(J92,'Cross-Page Data'!$D$4:$F$48,3,FALSE))))</f>
        <v>hydro</v>
      </c>
      <c r="L92" s="35" t="b">
        <f t="shared" si="2"/>
        <v>1</v>
      </c>
    </row>
    <row r="93" spans="1:12" ht="14.65" customHeight="1" x14ac:dyDescent="0.25">
      <c r="A93" s="6">
        <v>3080</v>
      </c>
      <c r="B93" s="7" t="s">
        <v>89</v>
      </c>
      <c r="C93" s="7" t="s">
        <v>78</v>
      </c>
      <c r="D93" s="7" t="s">
        <v>11</v>
      </c>
      <c r="E93" s="7" t="s">
        <v>12</v>
      </c>
      <c r="F93" s="8">
        <v>40</v>
      </c>
      <c r="G93" s="8">
        <v>40</v>
      </c>
      <c r="H93" s="7" t="s">
        <v>13</v>
      </c>
      <c r="I93" s="7" t="s">
        <v>14</v>
      </c>
      <c r="J93" s="7" t="s">
        <v>15</v>
      </c>
      <c r="K93" s="28" t="str">
        <f>IF(VLOOKUP(J93,'Cross-Page Data'!$D$4:$F$48,3,FALSE)="natural gas",VLOOKUP(E93,'Cross-Page Data'!$I$4:$J$17,2,FALSE),IF(VLOOKUP(J93,'Cross-Page Data'!$D$4:$F$48,3,FALSE)="solar",IF(E93="PV","solar PV","solar thermal"),IF(VLOOKUP(J93,'Cross-Page Data'!$D$4:$F$48,3,FALSE)="wind",VLOOKUP(E93,'Cross-Page Data'!$I$4:$J$17,2,FALSE),VLOOKUP(J93,'Cross-Page Data'!$D$4:$F$48,3,FALSE))))</f>
        <v>hydro</v>
      </c>
      <c r="L93" s="35" t="b">
        <f t="shared" si="2"/>
        <v>1</v>
      </c>
    </row>
    <row r="94" spans="1:12" ht="14.65" customHeight="1" x14ac:dyDescent="0.25">
      <c r="A94" s="6">
        <v>3080</v>
      </c>
      <c r="B94" s="7" t="s">
        <v>89</v>
      </c>
      <c r="C94" s="7" t="s">
        <v>78</v>
      </c>
      <c r="D94" s="7" t="s">
        <v>11</v>
      </c>
      <c r="E94" s="7" t="s">
        <v>12</v>
      </c>
      <c r="F94" s="8">
        <v>40</v>
      </c>
      <c r="G94" s="8">
        <v>40</v>
      </c>
      <c r="H94" s="7" t="s">
        <v>13</v>
      </c>
      <c r="I94" s="7" t="s">
        <v>14</v>
      </c>
      <c r="J94" s="7" t="s">
        <v>15</v>
      </c>
      <c r="K94" s="28" t="str">
        <f>IF(VLOOKUP(J94,'Cross-Page Data'!$D$4:$F$48,3,FALSE)="natural gas",VLOOKUP(E94,'Cross-Page Data'!$I$4:$J$17,2,FALSE),IF(VLOOKUP(J94,'Cross-Page Data'!$D$4:$F$48,3,FALSE)="solar",IF(E94="PV","solar PV","solar thermal"),IF(VLOOKUP(J94,'Cross-Page Data'!$D$4:$F$48,3,FALSE)="wind",VLOOKUP(E94,'Cross-Page Data'!$I$4:$J$17,2,FALSE),VLOOKUP(J94,'Cross-Page Data'!$D$4:$F$48,3,FALSE))))</f>
        <v>hydro</v>
      </c>
      <c r="L94" s="35" t="b">
        <f t="shared" si="2"/>
        <v>1</v>
      </c>
    </row>
    <row r="95" spans="1:12" ht="14.65" customHeight="1" x14ac:dyDescent="0.25">
      <c r="A95" s="6">
        <v>3081</v>
      </c>
      <c r="B95" s="7" t="s">
        <v>89</v>
      </c>
      <c r="C95" s="7" t="s">
        <v>94</v>
      </c>
      <c r="D95" s="7" t="s">
        <v>11</v>
      </c>
      <c r="E95" s="7" t="s">
        <v>12</v>
      </c>
      <c r="F95" s="8">
        <v>15</v>
      </c>
      <c r="G95" s="8">
        <v>15</v>
      </c>
      <c r="H95" s="7" t="s">
        <v>13</v>
      </c>
      <c r="I95" s="7" t="s">
        <v>14</v>
      </c>
      <c r="J95" s="7" t="s">
        <v>15</v>
      </c>
      <c r="K95" s="28" t="str">
        <f>IF(VLOOKUP(J95,'Cross-Page Data'!$D$4:$F$48,3,FALSE)="natural gas",VLOOKUP(E95,'Cross-Page Data'!$I$4:$J$17,2,FALSE),IF(VLOOKUP(J95,'Cross-Page Data'!$D$4:$F$48,3,FALSE)="solar",IF(E95="PV","solar PV","solar thermal"),IF(VLOOKUP(J95,'Cross-Page Data'!$D$4:$F$48,3,FALSE)="wind",VLOOKUP(E95,'Cross-Page Data'!$I$4:$J$17,2,FALSE),VLOOKUP(J95,'Cross-Page Data'!$D$4:$F$48,3,FALSE))))</f>
        <v>hydro</v>
      </c>
      <c r="L95" s="35" t="b">
        <f t="shared" si="2"/>
        <v>1</v>
      </c>
    </row>
    <row r="96" spans="1:12" ht="14.65" customHeight="1" x14ac:dyDescent="0.25">
      <c r="A96" s="6">
        <v>3081</v>
      </c>
      <c r="B96" s="7" t="s">
        <v>89</v>
      </c>
      <c r="C96" s="7" t="s">
        <v>94</v>
      </c>
      <c r="D96" s="7" t="s">
        <v>11</v>
      </c>
      <c r="E96" s="7" t="s">
        <v>12</v>
      </c>
      <c r="F96" s="8">
        <v>15</v>
      </c>
      <c r="G96" s="8">
        <v>15</v>
      </c>
      <c r="H96" s="7" t="s">
        <v>13</v>
      </c>
      <c r="I96" s="7" t="s">
        <v>14</v>
      </c>
      <c r="J96" s="7" t="s">
        <v>15</v>
      </c>
      <c r="K96" s="28" t="str">
        <f>IF(VLOOKUP(J96,'Cross-Page Data'!$D$4:$F$48,3,FALSE)="natural gas",VLOOKUP(E96,'Cross-Page Data'!$I$4:$J$17,2,FALSE),IF(VLOOKUP(J96,'Cross-Page Data'!$D$4:$F$48,3,FALSE)="solar",IF(E96="PV","solar PV","solar thermal"),IF(VLOOKUP(J96,'Cross-Page Data'!$D$4:$F$48,3,FALSE)="wind",VLOOKUP(E96,'Cross-Page Data'!$I$4:$J$17,2,FALSE),VLOOKUP(J96,'Cross-Page Data'!$D$4:$F$48,3,FALSE))))</f>
        <v>hydro</v>
      </c>
      <c r="L96" s="35" t="b">
        <f t="shared" si="2"/>
        <v>1</v>
      </c>
    </row>
    <row r="97" spans="1:12" ht="14.65" customHeight="1" x14ac:dyDescent="0.25">
      <c r="A97" s="6">
        <v>3082</v>
      </c>
      <c r="B97" s="7" t="s">
        <v>89</v>
      </c>
      <c r="C97" s="7" t="s">
        <v>80</v>
      </c>
      <c r="D97" s="7" t="s">
        <v>11</v>
      </c>
      <c r="E97" s="7" t="s">
        <v>12</v>
      </c>
      <c r="F97" s="8">
        <v>135</v>
      </c>
      <c r="G97" s="8">
        <v>135</v>
      </c>
      <c r="H97" s="7" t="s">
        <v>13</v>
      </c>
      <c r="I97" s="7" t="s">
        <v>14</v>
      </c>
      <c r="J97" s="7" t="s">
        <v>15</v>
      </c>
      <c r="K97" s="28" t="str">
        <f>IF(VLOOKUP(J97,'Cross-Page Data'!$D$4:$F$48,3,FALSE)="natural gas",VLOOKUP(E97,'Cross-Page Data'!$I$4:$J$17,2,FALSE),IF(VLOOKUP(J97,'Cross-Page Data'!$D$4:$F$48,3,FALSE)="solar",IF(E97="PV","solar PV","solar thermal"),IF(VLOOKUP(J97,'Cross-Page Data'!$D$4:$F$48,3,FALSE)="wind",VLOOKUP(E97,'Cross-Page Data'!$I$4:$J$17,2,FALSE),VLOOKUP(J97,'Cross-Page Data'!$D$4:$F$48,3,FALSE))))</f>
        <v>hydro</v>
      </c>
      <c r="L97" s="35" t="b">
        <f t="shared" si="2"/>
        <v>1</v>
      </c>
    </row>
    <row r="98" spans="1:12" ht="14.65" customHeight="1" x14ac:dyDescent="0.25">
      <c r="A98" s="6">
        <v>3082</v>
      </c>
      <c r="B98" s="7" t="s">
        <v>89</v>
      </c>
      <c r="C98" s="7" t="s">
        <v>80</v>
      </c>
      <c r="D98" s="7" t="s">
        <v>11</v>
      </c>
      <c r="E98" s="7" t="s">
        <v>12</v>
      </c>
      <c r="F98" s="8">
        <v>135</v>
      </c>
      <c r="G98" s="8">
        <v>135</v>
      </c>
      <c r="H98" s="7" t="s">
        <v>13</v>
      </c>
      <c r="I98" s="7" t="s">
        <v>14</v>
      </c>
      <c r="J98" s="7" t="s">
        <v>15</v>
      </c>
      <c r="K98" s="28" t="str">
        <f>IF(VLOOKUP(J98,'Cross-Page Data'!$D$4:$F$48,3,FALSE)="natural gas",VLOOKUP(E98,'Cross-Page Data'!$I$4:$J$17,2,FALSE),IF(VLOOKUP(J98,'Cross-Page Data'!$D$4:$F$48,3,FALSE)="solar",IF(E98="PV","solar PV","solar thermal"),IF(VLOOKUP(J98,'Cross-Page Data'!$D$4:$F$48,3,FALSE)="wind",VLOOKUP(E98,'Cross-Page Data'!$I$4:$J$17,2,FALSE),VLOOKUP(J98,'Cross-Page Data'!$D$4:$F$48,3,FALSE))))</f>
        <v>hydro</v>
      </c>
      <c r="L98" s="35" t="b">
        <f t="shared" si="2"/>
        <v>1</v>
      </c>
    </row>
    <row r="99" spans="1:12" ht="14.65" customHeight="1" x14ac:dyDescent="0.25">
      <c r="A99" s="6">
        <v>3082</v>
      </c>
      <c r="B99" s="7" t="s">
        <v>89</v>
      </c>
      <c r="C99" s="7" t="s">
        <v>80</v>
      </c>
      <c r="D99" s="7" t="s">
        <v>11</v>
      </c>
      <c r="E99" s="7" t="s">
        <v>12</v>
      </c>
      <c r="F99" s="8">
        <v>135</v>
      </c>
      <c r="G99" s="8">
        <v>118</v>
      </c>
      <c r="H99" s="7" t="s">
        <v>13</v>
      </c>
      <c r="I99" s="7" t="s">
        <v>14</v>
      </c>
      <c r="J99" s="7" t="s">
        <v>15</v>
      </c>
      <c r="K99" s="28" t="str">
        <f>IF(VLOOKUP(J99,'Cross-Page Data'!$D$4:$F$48,3,FALSE)="natural gas",VLOOKUP(E99,'Cross-Page Data'!$I$4:$J$17,2,FALSE),IF(VLOOKUP(J99,'Cross-Page Data'!$D$4:$F$48,3,FALSE)="solar",IF(E99="PV","solar PV","solar thermal"),IF(VLOOKUP(J99,'Cross-Page Data'!$D$4:$F$48,3,FALSE)="wind",VLOOKUP(E99,'Cross-Page Data'!$I$4:$J$17,2,FALSE),VLOOKUP(J99,'Cross-Page Data'!$D$4:$F$48,3,FALSE))))</f>
        <v>hydro</v>
      </c>
      <c r="L99" s="35" t="b">
        <f t="shared" si="2"/>
        <v>1</v>
      </c>
    </row>
    <row r="100" spans="1:12" ht="14.65" customHeight="1" x14ac:dyDescent="0.25">
      <c r="A100" s="6">
        <v>3082</v>
      </c>
      <c r="B100" s="7" t="s">
        <v>89</v>
      </c>
      <c r="C100" s="7" t="s">
        <v>80</v>
      </c>
      <c r="D100" s="7" t="s">
        <v>11</v>
      </c>
      <c r="E100" s="7" t="s">
        <v>12</v>
      </c>
      <c r="F100" s="8">
        <v>135</v>
      </c>
      <c r="G100" s="8">
        <v>118</v>
      </c>
      <c r="H100" s="7" t="s">
        <v>13</v>
      </c>
      <c r="I100" s="7" t="s">
        <v>14</v>
      </c>
      <c r="J100" s="7" t="s">
        <v>15</v>
      </c>
      <c r="K100" s="28" t="str">
        <f>IF(VLOOKUP(J100,'Cross-Page Data'!$D$4:$F$48,3,FALSE)="natural gas",VLOOKUP(E100,'Cross-Page Data'!$I$4:$J$17,2,FALSE),IF(VLOOKUP(J100,'Cross-Page Data'!$D$4:$F$48,3,FALSE)="solar",IF(E100="PV","solar PV","solar thermal"),IF(VLOOKUP(J100,'Cross-Page Data'!$D$4:$F$48,3,FALSE)="wind",VLOOKUP(E100,'Cross-Page Data'!$I$4:$J$17,2,FALSE),VLOOKUP(J100,'Cross-Page Data'!$D$4:$F$48,3,FALSE))))</f>
        <v>hydro</v>
      </c>
      <c r="L100" s="35" t="b">
        <f t="shared" si="2"/>
        <v>1</v>
      </c>
    </row>
    <row r="101" spans="1:12" ht="14.65" customHeight="1" x14ac:dyDescent="0.25">
      <c r="A101" s="6">
        <v>3082</v>
      </c>
      <c r="B101" s="7" t="s">
        <v>89</v>
      </c>
      <c r="C101" s="7" t="s">
        <v>80</v>
      </c>
      <c r="D101" s="7" t="s">
        <v>11</v>
      </c>
      <c r="E101" s="7" t="s">
        <v>12</v>
      </c>
      <c r="F101" s="8">
        <v>135</v>
      </c>
      <c r="G101" s="8">
        <v>135</v>
      </c>
      <c r="H101" s="7" t="s">
        <v>13</v>
      </c>
      <c r="I101" s="7" t="s">
        <v>14</v>
      </c>
      <c r="J101" s="7" t="s">
        <v>15</v>
      </c>
      <c r="K101" s="28" t="str">
        <f>IF(VLOOKUP(J101,'Cross-Page Data'!$D$4:$F$48,3,FALSE)="natural gas",VLOOKUP(E101,'Cross-Page Data'!$I$4:$J$17,2,FALSE),IF(VLOOKUP(J101,'Cross-Page Data'!$D$4:$F$48,3,FALSE)="solar",IF(E101="PV","solar PV","solar thermal"),IF(VLOOKUP(J101,'Cross-Page Data'!$D$4:$F$48,3,FALSE)="wind",VLOOKUP(E101,'Cross-Page Data'!$I$4:$J$17,2,FALSE),VLOOKUP(J101,'Cross-Page Data'!$D$4:$F$48,3,FALSE))))</f>
        <v>hydro</v>
      </c>
      <c r="L101" s="35" t="b">
        <f t="shared" si="2"/>
        <v>1</v>
      </c>
    </row>
    <row r="102" spans="1:12" ht="14.65" customHeight="1" x14ac:dyDescent="0.25">
      <c r="A102" s="6">
        <v>3082</v>
      </c>
      <c r="B102" s="7" t="s">
        <v>89</v>
      </c>
      <c r="C102" s="7" t="s">
        <v>80</v>
      </c>
      <c r="D102" s="7" t="s">
        <v>11</v>
      </c>
      <c r="E102" s="7" t="s">
        <v>12</v>
      </c>
      <c r="F102" s="8">
        <v>135</v>
      </c>
      <c r="G102" s="8">
        <v>135</v>
      </c>
      <c r="H102" s="7" t="s">
        <v>13</v>
      </c>
      <c r="I102" s="7" t="s">
        <v>14</v>
      </c>
      <c r="J102" s="7" t="s">
        <v>15</v>
      </c>
      <c r="K102" s="28" t="str">
        <f>IF(VLOOKUP(J102,'Cross-Page Data'!$D$4:$F$48,3,FALSE)="natural gas",VLOOKUP(E102,'Cross-Page Data'!$I$4:$J$17,2,FALSE),IF(VLOOKUP(J102,'Cross-Page Data'!$D$4:$F$48,3,FALSE)="solar",IF(E102="PV","solar PV","solar thermal"),IF(VLOOKUP(J102,'Cross-Page Data'!$D$4:$F$48,3,FALSE)="wind",VLOOKUP(E102,'Cross-Page Data'!$I$4:$J$17,2,FALSE),VLOOKUP(J102,'Cross-Page Data'!$D$4:$F$48,3,FALSE))))</f>
        <v>hydro</v>
      </c>
      <c r="L102" s="35" t="b">
        <f t="shared" si="2"/>
        <v>1</v>
      </c>
    </row>
    <row r="103" spans="1:12" ht="14.65" customHeight="1" x14ac:dyDescent="0.25">
      <c r="A103" s="6">
        <v>3082</v>
      </c>
      <c r="B103" s="7" t="s">
        <v>89</v>
      </c>
      <c r="C103" s="7" t="s">
        <v>80</v>
      </c>
      <c r="D103" s="7" t="s">
        <v>11</v>
      </c>
      <c r="E103" s="7" t="s">
        <v>12</v>
      </c>
      <c r="F103" s="8">
        <v>135</v>
      </c>
      <c r="G103" s="8">
        <v>135</v>
      </c>
      <c r="H103" s="7" t="s">
        <v>13</v>
      </c>
      <c r="I103" s="7" t="s">
        <v>14</v>
      </c>
      <c r="J103" s="7" t="s">
        <v>15</v>
      </c>
      <c r="K103" s="28" t="str">
        <f>IF(VLOOKUP(J103,'Cross-Page Data'!$D$4:$F$48,3,FALSE)="natural gas",VLOOKUP(E103,'Cross-Page Data'!$I$4:$J$17,2,FALSE),IF(VLOOKUP(J103,'Cross-Page Data'!$D$4:$F$48,3,FALSE)="solar",IF(E103="PV","solar PV","solar thermal"),IF(VLOOKUP(J103,'Cross-Page Data'!$D$4:$F$48,3,FALSE)="wind",VLOOKUP(E103,'Cross-Page Data'!$I$4:$J$17,2,FALSE),VLOOKUP(J103,'Cross-Page Data'!$D$4:$F$48,3,FALSE))))</f>
        <v>hydro</v>
      </c>
      <c r="L103" s="35" t="b">
        <f t="shared" si="2"/>
        <v>1</v>
      </c>
    </row>
    <row r="104" spans="1:12" ht="14.65" customHeight="1" x14ac:dyDescent="0.25">
      <c r="A104" s="6">
        <v>3082</v>
      </c>
      <c r="B104" s="7" t="s">
        <v>89</v>
      </c>
      <c r="C104" s="7" t="s">
        <v>80</v>
      </c>
      <c r="D104" s="7" t="s">
        <v>11</v>
      </c>
      <c r="E104" s="7" t="s">
        <v>12</v>
      </c>
      <c r="F104" s="8">
        <v>135</v>
      </c>
      <c r="G104" s="8">
        <v>135</v>
      </c>
      <c r="H104" s="7" t="s">
        <v>13</v>
      </c>
      <c r="I104" s="7" t="s">
        <v>14</v>
      </c>
      <c r="J104" s="7" t="s">
        <v>15</v>
      </c>
      <c r="K104" s="28" t="str">
        <f>IF(VLOOKUP(J104,'Cross-Page Data'!$D$4:$F$48,3,FALSE)="natural gas",VLOOKUP(E104,'Cross-Page Data'!$I$4:$J$17,2,FALSE),IF(VLOOKUP(J104,'Cross-Page Data'!$D$4:$F$48,3,FALSE)="solar",IF(E104="PV","solar PV","solar thermal"),IF(VLOOKUP(J104,'Cross-Page Data'!$D$4:$F$48,3,FALSE)="wind",VLOOKUP(E104,'Cross-Page Data'!$I$4:$J$17,2,FALSE),VLOOKUP(J104,'Cross-Page Data'!$D$4:$F$48,3,FALSE))))</f>
        <v>hydro</v>
      </c>
      <c r="L104" s="35" t="b">
        <f t="shared" si="2"/>
        <v>1</v>
      </c>
    </row>
    <row r="105" spans="1:12" ht="14.65" customHeight="1" x14ac:dyDescent="0.25">
      <c r="A105" s="6">
        <v>3082</v>
      </c>
      <c r="B105" s="7" t="s">
        <v>89</v>
      </c>
      <c r="C105" s="7" t="s">
        <v>80</v>
      </c>
      <c r="D105" s="7" t="s">
        <v>11</v>
      </c>
      <c r="E105" s="7" t="s">
        <v>12</v>
      </c>
      <c r="F105" s="8">
        <v>135</v>
      </c>
      <c r="G105" s="8">
        <v>135</v>
      </c>
      <c r="H105" s="7" t="s">
        <v>13</v>
      </c>
      <c r="I105" s="7" t="s">
        <v>14</v>
      </c>
      <c r="J105" s="7" t="s">
        <v>15</v>
      </c>
      <c r="K105" s="28" t="str">
        <f>IF(VLOOKUP(J105,'Cross-Page Data'!$D$4:$F$48,3,FALSE)="natural gas",VLOOKUP(E105,'Cross-Page Data'!$I$4:$J$17,2,FALSE),IF(VLOOKUP(J105,'Cross-Page Data'!$D$4:$F$48,3,FALSE)="solar",IF(E105="PV","solar PV","solar thermal"),IF(VLOOKUP(J105,'Cross-Page Data'!$D$4:$F$48,3,FALSE)="wind",VLOOKUP(E105,'Cross-Page Data'!$I$4:$J$17,2,FALSE),VLOOKUP(J105,'Cross-Page Data'!$D$4:$F$48,3,FALSE))))</f>
        <v>hydro</v>
      </c>
      <c r="L105" s="35" t="b">
        <f t="shared" si="2"/>
        <v>1</v>
      </c>
    </row>
    <row r="106" spans="1:12" ht="14.65" customHeight="1" x14ac:dyDescent="0.25">
      <c r="A106" s="6">
        <v>3082</v>
      </c>
      <c r="B106" s="7" t="s">
        <v>89</v>
      </c>
      <c r="C106" s="7" t="s">
        <v>80</v>
      </c>
      <c r="D106" s="7" t="s">
        <v>11</v>
      </c>
      <c r="E106" s="7" t="s">
        <v>12</v>
      </c>
      <c r="F106" s="8">
        <v>135</v>
      </c>
      <c r="G106" s="8">
        <v>135</v>
      </c>
      <c r="H106" s="7" t="s">
        <v>13</v>
      </c>
      <c r="I106" s="7" t="s">
        <v>14</v>
      </c>
      <c r="J106" s="7" t="s">
        <v>15</v>
      </c>
      <c r="K106" s="28" t="str">
        <f>IF(VLOOKUP(J106,'Cross-Page Data'!$D$4:$F$48,3,FALSE)="natural gas",VLOOKUP(E106,'Cross-Page Data'!$I$4:$J$17,2,FALSE),IF(VLOOKUP(J106,'Cross-Page Data'!$D$4:$F$48,3,FALSE)="solar",IF(E106="PV","solar PV","solar thermal"),IF(VLOOKUP(J106,'Cross-Page Data'!$D$4:$F$48,3,FALSE)="wind",VLOOKUP(E106,'Cross-Page Data'!$I$4:$J$17,2,FALSE),VLOOKUP(J106,'Cross-Page Data'!$D$4:$F$48,3,FALSE))))</f>
        <v>hydro</v>
      </c>
      <c r="L106" s="35" t="b">
        <f t="shared" si="2"/>
        <v>1</v>
      </c>
    </row>
    <row r="107" spans="1:12" ht="14.65" customHeight="1" x14ac:dyDescent="0.25">
      <c r="A107" s="6">
        <v>3082</v>
      </c>
      <c r="B107" s="7" t="s">
        <v>89</v>
      </c>
      <c r="C107" s="7" t="s">
        <v>80</v>
      </c>
      <c r="D107" s="7" t="s">
        <v>11</v>
      </c>
      <c r="E107" s="7" t="s">
        <v>12</v>
      </c>
      <c r="F107" s="8">
        <v>135</v>
      </c>
      <c r="G107" s="8">
        <v>118</v>
      </c>
      <c r="H107" s="7" t="s">
        <v>13</v>
      </c>
      <c r="I107" s="7" t="s">
        <v>14</v>
      </c>
      <c r="J107" s="7" t="s">
        <v>15</v>
      </c>
      <c r="K107" s="28" t="str">
        <f>IF(VLOOKUP(J107,'Cross-Page Data'!$D$4:$F$48,3,FALSE)="natural gas",VLOOKUP(E107,'Cross-Page Data'!$I$4:$J$17,2,FALSE),IF(VLOOKUP(J107,'Cross-Page Data'!$D$4:$F$48,3,FALSE)="solar",IF(E107="PV","solar PV","solar thermal"),IF(VLOOKUP(J107,'Cross-Page Data'!$D$4:$F$48,3,FALSE)="wind",VLOOKUP(E107,'Cross-Page Data'!$I$4:$J$17,2,FALSE),VLOOKUP(J107,'Cross-Page Data'!$D$4:$F$48,3,FALSE))))</f>
        <v>hydro</v>
      </c>
      <c r="L107" s="35" t="b">
        <f t="shared" si="2"/>
        <v>1</v>
      </c>
    </row>
    <row r="108" spans="1:12" ht="14.65" customHeight="1" x14ac:dyDescent="0.25">
      <c r="A108" s="6">
        <v>3082</v>
      </c>
      <c r="B108" s="7" t="s">
        <v>89</v>
      </c>
      <c r="C108" s="7" t="s">
        <v>80</v>
      </c>
      <c r="D108" s="7" t="s">
        <v>11</v>
      </c>
      <c r="E108" s="7" t="s">
        <v>12</v>
      </c>
      <c r="F108" s="8">
        <v>135</v>
      </c>
      <c r="G108" s="8">
        <v>118</v>
      </c>
      <c r="H108" s="7" t="s">
        <v>13</v>
      </c>
      <c r="I108" s="7" t="s">
        <v>14</v>
      </c>
      <c r="J108" s="7" t="s">
        <v>15</v>
      </c>
      <c r="K108" s="28" t="str">
        <f>IF(VLOOKUP(J108,'Cross-Page Data'!$D$4:$F$48,3,FALSE)="natural gas",VLOOKUP(E108,'Cross-Page Data'!$I$4:$J$17,2,FALSE),IF(VLOOKUP(J108,'Cross-Page Data'!$D$4:$F$48,3,FALSE)="solar",IF(E108="PV","solar PV","solar thermal"),IF(VLOOKUP(J108,'Cross-Page Data'!$D$4:$F$48,3,FALSE)="wind",VLOOKUP(E108,'Cross-Page Data'!$I$4:$J$17,2,FALSE),VLOOKUP(J108,'Cross-Page Data'!$D$4:$F$48,3,FALSE))))</f>
        <v>hydro</v>
      </c>
      <c r="L108" s="35" t="b">
        <f t="shared" si="2"/>
        <v>1</v>
      </c>
    </row>
    <row r="109" spans="1:12" ht="14.65" customHeight="1" x14ac:dyDescent="0.25">
      <c r="A109" s="6">
        <v>3082</v>
      </c>
      <c r="B109" s="7" t="s">
        <v>89</v>
      </c>
      <c r="C109" s="7" t="s">
        <v>80</v>
      </c>
      <c r="D109" s="7" t="s">
        <v>11</v>
      </c>
      <c r="E109" s="7" t="s">
        <v>12</v>
      </c>
      <c r="F109" s="8">
        <v>135</v>
      </c>
      <c r="G109" s="8">
        <v>135</v>
      </c>
      <c r="H109" s="7" t="s">
        <v>13</v>
      </c>
      <c r="I109" s="7" t="s">
        <v>14</v>
      </c>
      <c r="J109" s="7" t="s">
        <v>15</v>
      </c>
      <c r="K109" s="28" t="str">
        <f>IF(VLOOKUP(J109,'Cross-Page Data'!$D$4:$F$48,3,FALSE)="natural gas",VLOOKUP(E109,'Cross-Page Data'!$I$4:$J$17,2,FALSE),IF(VLOOKUP(J109,'Cross-Page Data'!$D$4:$F$48,3,FALSE)="solar",IF(E109="PV","solar PV","solar thermal"),IF(VLOOKUP(J109,'Cross-Page Data'!$D$4:$F$48,3,FALSE)="wind",VLOOKUP(E109,'Cross-Page Data'!$I$4:$J$17,2,FALSE),VLOOKUP(J109,'Cross-Page Data'!$D$4:$F$48,3,FALSE))))</f>
        <v>hydro</v>
      </c>
      <c r="L109" s="35" t="b">
        <f t="shared" si="2"/>
        <v>1</v>
      </c>
    </row>
    <row r="110" spans="1:12" ht="14.65" customHeight="1" x14ac:dyDescent="0.25">
      <c r="A110" s="6">
        <v>3082</v>
      </c>
      <c r="B110" s="7" t="s">
        <v>89</v>
      </c>
      <c r="C110" s="7" t="s">
        <v>80</v>
      </c>
      <c r="D110" s="7" t="s">
        <v>11</v>
      </c>
      <c r="E110" s="7" t="s">
        <v>12</v>
      </c>
      <c r="F110" s="8">
        <v>135</v>
      </c>
      <c r="G110" s="8">
        <v>135</v>
      </c>
      <c r="H110" s="7" t="s">
        <v>13</v>
      </c>
      <c r="I110" s="7" t="s">
        <v>14</v>
      </c>
      <c r="J110" s="7" t="s">
        <v>15</v>
      </c>
      <c r="K110" s="28" t="str">
        <f>IF(VLOOKUP(J110,'Cross-Page Data'!$D$4:$F$48,3,FALSE)="natural gas",VLOOKUP(E110,'Cross-Page Data'!$I$4:$J$17,2,FALSE),IF(VLOOKUP(J110,'Cross-Page Data'!$D$4:$F$48,3,FALSE)="solar",IF(E110="PV","solar PV","solar thermal"),IF(VLOOKUP(J110,'Cross-Page Data'!$D$4:$F$48,3,FALSE)="wind",VLOOKUP(E110,'Cross-Page Data'!$I$4:$J$17,2,FALSE),VLOOKUP(J110,'Cross-Page Data'!$D$4:$F$48,3,FALSE))))</f>
        <v>hydro</v>
      </c>
      <c r="L110" s="35" t="b">
        <f t="shared" si="2"/>
        <v>1</v>
      </c>
    </row>
    <row r="111" spans="1:12" ht="14.65" customHeight="1" x14ac:dyDescent="0.25">
      <c r="A111" s="6">
        <v>3082</v>
      </c>
      <c r="B111" s="7" t="s">
        <v>89</v>
      </c>
      <c r="C111" s="7" t="s">
        <v>80</v>
      </c>
      <c r="D111" s="7" t="s">
        <v>11</v>
      </c>
      <c r="E111" s="7" t="s">
        <v>12</v>
      </c>
      <c r="F111" s="8">
        <v>135</v>
      </c>
      <c r="G111" s="8">
        <v>118</v>
      </c>
      <c r="H111" s="7" t="s">
        <v>13</v>
      </c>
      <c r="I111" s="7" t="s">
        <v>14</v>
      </c>
      <c r="J111" s="7" t="s">
        <v>15</v>
      </c>
      <c r="K111" s="28" t="str">
        <f>IF(VLOOKUP(J111,'Cross-Page Data'!$D$4:$F$48,3,FALSE)="natural gas",VLOOKUP(E111,'Cross-Page Data'!$I$4:$J$17,2,FALSE),IF(VLOOKUP(J111,'Cross-Page Data'!$D$4:$F$48,3,FALSE)="solar",IF(E111="PV","solar PV","solar thermal"),IF(VLOOKUP(J111,'Cross-Page Data'!$D$4:$F$48,3,FALSE)="wind",VLOOKUP(E111,'Cross-Page Data'!$I$4:$J$17,2,FALSE),VLOOKUP(J111,'Cross-Page Data'!$D$4:$F$48,3,FALSE))))</f>
        <v>hydro</v>
      </c>
      <c r="L111" s="35" t="b">
        <f t="shared" si="2"/>
        <v>1</v>
      </c>
    </row>
    <row r="112" spans="1:12" ht="14.65" customHeight="1" x14ac:dyDescent="0.25">
      <c r="A112" s="6">
        <v>3082</v>
      </c>
      <c r="B112" s="7" t="s">
        <v>89</v>
      </c>
      <c r="C112" s="7" t="s">
        <v>80</v>
      </c>
      <c r="D112" s="7" t="s">
        <v>11</v>
      </c>
      <c r="E112" s="7" t="s">
        <v>12</v>
      </c>
      <c r="F112" s="8">
        <v>135</v>
      </c>
      <c r="G112" s="8">
        <v>118</v>
      </c>
      <c r="H112" s="7" t="s">
        <v>13</v>
      </c>
      <c r="I112" s="7" t="s">
        <v>14</v>
      </c>
      <c r="J112" s="7" t="s">
        <v>15</v>
      </c>
      <c r="K112" s="28" t="str">
        <f>IF(VLOOKUP(J112,'Cross-Page Data'!$D$4:$F$48,3,FALSE)="natural gas",VLOOKUP(E112,'Cross-Page Data'!$I$4:$J$17,2,FALSE),IF(VLOOKUP(J112,'Cross-Page Data'!$D$4:$F$48,3,FALSE)="solar",IF(E112="PV","solar PV","solar thermal"),IF(VLOOKUP(J112,'Cross-Page Data'!$D$4:$F$48,3,FALSE)="wind",VLOOKUP(E112,'Cross-Page Data'!$I$4:$J$17,2,FALSE),VLOOKUP(J112,'Cross-Page Data'!$D$4:$F$48,3,FALSE))))</f>
        <v>hydro</v>
      </c>
      <c r="L112" s="35" t="b">
        <f t="shared" si="2"/>
        <v>1</v>
      </c>
    </row>
    <row r="113" spans="1:12" ht="27" customHeight="1" x14ac:dyDescent="0.25">
      <c r="A113" s="6">
        <v>3083</v>
      </c>
      <c r="B113" s="7" t="s">
        <v>89</v>
      </c>
      <c r="C113" s="7" t="s">
        <v>94</v>
      </c>
      <c r="D113" s="7" t="s">
        <v>11</v>
      </c>
      <c r="E113" s="7" t="s">
        <v>12</v>
      </c>
      <c r="F113" s="8">
        <v>40</v>
      </c>
      <c r="G113" s="8">
        <v>40</v>
      </c>
      <c r="H113" s="7" t="s">
        <v>13</v>
      </c>
      <c r="I113" s="7" t="s">
        <v>14</v>
      </c>
      <c r="J113" s="7" t="s">
        <v>15</v>
      </c>
      <c r="K113" s="28" t="str">
        <f>IF(VLOOKUP(J113,'Cross-Page Data'!$D$4:$F$48,3,FALSE)="natural gas",VLOOKUP(E113,'Cross-Page Data'!$I$4:$J$17,2,FALSE),IF(VLOOKUP(J113,'Cross-Page Data'!$D$4:$F$48,3,FALSE)="solar",IF(E113="PV","solar PV","solar thermal"),IF(VLOOKUP(J113,'Cross-Page Data'!$D$4:$F$48,3,FALSE)="wind",VLOOKUP(E113,'Cross-Page Data'!$I$4:$J$17,2,FALSE),VLOOKUP(J113,'Cross-Page Data'!$D$4:$F$48,3,FALSE))))</f>
        <v>hydro</v>
      </c>
      <c r="L113" s="35" t="b">
        <f t="shared" si="2"/>
        <v>1</v>
      </c>
    </row>
    <row r="114" spans="1:12" ht="14.65" customHeight="1" x14ac:dyDescent="0.25">
      <c r="A114" s="6">
        <v>3083</v>
      </c>
      <c r="B114" s="7" t="s">
        <v>89</v>
      </c>
      <c r="C114" s="7" t="s">
        <v>94</v>
      </c>
      <c r="D114" s="7" t="s">
        <v>11</v>
      </c>
      <c r="E114" s="7" t="s">
        <v>12</v>
      </c>
      <c r="F114" s="8">
        <v>40</v>
      </c>
      <c r="G114" s="8">
        <v>40</v>
      </c>
      <c r="H114" s="7" t="s">
        <v>13</v>
      </c>
      <c r="I114" s="7" t="s">
        <v>14</v>
      </c>
      <c r="J114" s="7" t="s">
        <v>15</v>
      </c>
      <c r="K114" s="28" t="str">
        <f>IF(VLOOKUP(J114,'Cross-Page Data'!$D$4:$F$48,3,FALSE)="natural gas",VLOOKUP(E114,'Cross-Page Data'!$I$4:$J$17,2,FALSE),IF(VLOOKUP(J114,'Cross-Page Data'!$D$4:$F$48,3,FALSE)="solar",IF(E114="PV","solar PV","solar thermal"),IF(VLOOKUP(J114,'Cross-Page Data'!$D$4:$F$48,3,FALSE)="wind",VLOOKUP(E114,'Cross-Page Data'!$I$4:$J$17,2,FALSE),VLOOKUP(J114,'Cross-Page Data'!$D$4:$F$48,3,FALSE))))</f>
        <v>hydro</v>
      </c>
      <c r="L114" s="35" t="b">
        <f t="shared" si="2"/>
        <v>1</v>
      </c>
    </row>
    <row r="115" spans="1:12" ht="14.65" customHeight="1" x14ac:dyDescent="0.25">
      <c r="A115" s="6">
        <v>3083</v>
      </c>
      <c r="B115" s="7" t="s">
        <v>89</v>
      </c>
      <c r="C115" s="7" t="s">
        <v>94</v>
      </c>
      <c r="D115" s="7" t="s">
        <v>11</v>
      </c>
      <c r="E115" s="7" t="s">
        <v>12</v>
      </c>
      <c r="F115" s="8">
        <v>40</v>
      </c>
      <c r="G115" s="8">
        <v>40</v>
      </c>
      <c r="H115" s="7" t="s">
        <v>13</v>
      </c>
      <c r="I115" s="7" t="s">
        <v>14</v>
      </c>
      <c r="J115" s="7" t="s">
        <v>15</v>
      </c>
      <c r="K115" s="28" t="str">
        <f>IF(VLOOKUP(J115,'Cross-Page Data'!$D$4:$F$48,3,FALSE)="natural gas",VLOOKUP(E115,'Cross-Page Data'!$I$4:$J$17,2,FALSE),IF(VLOOKUP(J115,'Cross-Page Data'!$D$4:$F$48,3,FALSE)="solar",IF(E115="PV","solar PV","solar thermal"),IF(VLOOKUP(J115,'Cross-Page Data'!$D$4:$F$48,3,FALSE)="wind",VLOOKUP(E115,'Cross-Page Data'!$I$4:$J$17,2,FALSE),VLOOKUP(J115,'Cross-Page Data'!$D$4:$F$48,3,FALSE))))</f>
        <v>hydro</v>
      </c>
      <c r="L115" s="35" t="b">
        <f t="shared" si="2"/>
        <v>1</v>
      </c>
    </row>
    <row r="116" spans="1:12" ht="14.65" customHeight="1" x14ac:dyDescent="0.25">
      <c r="A116" s="6">
        <v>3084</v>
      </c>
      <c r="B116" s="7" t="s">
        <v>89</v>
      </c>
      <c r="C116" s="7" t="s">
        <v>96</v>
      </c>
      <c r="D116" s="7" t="s">
        <v>11</v>
      </c>
      <c r="E116" s="7" t="s">
        <v>12</v>
      </c>
      <c r="F116" s="8">
        <v>70</v>
      </c>
      <c r="G116" s="8">
        <v>70</v>
      </c>
      <c r="H116" s="7" t="s">
        <v>13</v>
      </c>
      <c r="I116" s="7" t="s">
        <v>14</v>
      </c>
      <c r="J116" s="7" t="s">
        <v>15</v>
      </c>
      <c r="K116" s="28" t="str">
        <f>IF(VLOOKUP(J116,'Cross-Page Data'!$D$4:$F$48,3,FALSE)="natural gas",VLOOKUP(E116,'Cross-Page Data'!$I$4:$J$17,2,FALSE),IF(VLOOKUP(J116,'Cross-Page Data'!$D$4:$F$48,3,FALSE)="solar",IF(E116="PV","solar PV","solar thermal"),IF(VLOOKUP(J116,'Cross-Page Data'!$D$4:$F$48,3,FALSE)="wind",VLOOKUP(E116,'Cross-Page Data'!$I$4:$J$17,2,FALSE),VLOOKUP(J116,'Cross-Page Data'!$D$4:$F$48,3,FALSE))))</f>
        <v>hydro</v>
      </c>
      <c r="L116" s="35" t="b">
        <f t="shared" si="2"/>
        <v>1</v>
      </c>
    </row>
    <row r="117" spans="1:12" ht="14.65" customHeight="1" x14ac:dyDescent="0.25">
      <c r="A117" s="6">
        <v>3084</v>
      </c>
      <c r="B117" s="7" t="s">
        <v>89</v>
      </c>
      <c r="C117" s="7" t="s">
        <v>96</v>
      </c>
      <c r="D117" s="7" t="s">
        <v>11</v>
      </c>
      <c r="E117" s="7" t="s">
        <v>12</v>
      </c>
      <c r="F117" s="8">
        <v>70</v>
      </c>
      <c r="G117" s="8">
        <v>70</v>
      </c>
      <c r="H117" s="7" t="s">
        <v>13</v>
      </c>
      <c r="I117" s="7" t="s">
        <v>14</v>
      </c>
      <c r="J117" s="7" t="s">
        <v>15</v>
      </c>
      <c r="K117" s="28" t="str">
        <f>IF(VLOOKUP(J117,'Cross-Page Data'!$D$4:$F$48,3,FALSE)="natural gas",VLOOKUP(E117,'Cross-Page Data'!$I$4:$J$17,2,FALSE),IF(VLOOKUP(J117,'Cross-Page Data'!$D$4:$F$48,3,FALSE)="solar",IF(E117="PV","solar PV","solar thermal"),IF(VLOOKUP(J117,'Cross-Page Data'!$D$4:$F$48,3,FALSE)="wind",VLOOKUP(E117,'Cross-Page Data'!$I$4:$J$17,2,FALSE),VLOOKUP(J117,'Cross-Page Data'!$D$4:$F$48,3,FALSE))))</f>
        <v>hydro</v>
      </c>
      <c r="L117" s="35" t="b">
        <f t="shared" si="2"/>
        <v>1</v>
      </c>
    </row>
    <row r="118" spans="1:12" ht="14.65" customHeight="1" x14ac:dyDescent="0.25">
      <c r="A118" s="6">
        <v>3084</v>
      </c>
      <c r="B118" s="7" t="s">
        <v>89</v>
      </c>
      <c r="C118" s="7" t="s">
        <v>96</v>
      </c>
      <c r="D118" s="7" t="s">
        <v>11</v>
      </c>
      <c r="E118" s="7" t="s">
        <v>12</v>
      </c>
      <c r="F118" s="8">
        <v>70</v>
      </c>
      <c r="G118" s="8">
        <v>70</v>
      </c>
      <c r="H118" s="7" t="s">
        <v>13</v>
      </c>
      <c r="I118" s="7" t="s">
        <v>14</v>
      </c>
      <c r="J118" s="7" t="s">
        <v>15</v>
      </c>
      <c r="K118" s="28" t="str">
        <f>IF(VLOOKUP(J118,'Cross-Page Data'!$D$4:$F$48,3,FALSE)="natural gas",VLOOKUP(E118,'Cross-Page Data'!$I$4:$J$17,2,FALSE),IF(VLOOKUP(J118,'Cross-Page Data'!$D$4:$F$48,3,FALSE)="solar",IF(E118="PV","solar PV","solar thermal"),IF(VLOOKUP(J118,'Cross-Page Data'!$D$4:$F$48,3,FALSE)="wind",VLOOKUP(E118,'Cross-Page Data'!$I$4:$J$17,2,FALSE),VLOOKUP(J118,'Cross-Page Data'!$D$4:$F$48,3,FALSE))))</f>
        <v>hydro</v>
      </c>
      <c r="L118" s="35" t="b">
        <f t="shared" si="2"/>
        <v>1</v>
      </c>
    </row>
    <row r="119" spans="1:12" ht="14.65" customHeight="1" x14ac:dyDescent="0.25">
      <c r="A119" s="6">
        <v>3084</v>
      </c>
      <c r="B119" s="7" t="s">
        <v>89</v>
      </c>
      <c r="C119" s="7" t="s">
        <v>96</v>
      </c>
      <c r="D119" s="7" t="s">
        <v>11</v>
      </c>
      <c r="E119" s="7" t="s">
        <v>12</v>
      </c>
      <c r="F119" s="8">
        <v>70</v>
      </c>
      <c r="G119" s="8">
        <v>70</v>
      </c>
      <c r="H119" s="7" t="s">
        <v>13</v>
      </c>
      <c r="I119" s="7" t="s">
        <v>14</v>
      </c>
      <c r="J119" s="7" t="s">
        <v>15</v>
      </c>
      <c r="K119" s="28" t="str">
        <f>IF(VLOOKUP(J119,'Cross-Page Data'!$D$4:$F$48,3,FALSE)="natural gas",VLOOKUP(E119,'Cross-Page Data'!$I$4:$J$17,2,FALSE),IF(VLOOKUP(J119,'Cross-Page Data'!$D$4:$F$48,3,FALSE)="solar",IF(E119="PV","solar PV","solar thermal"),IF(VLOOKUP(J119,'Cross-Page Data'!$D$4:$F$48,3,FALSE)="wind",VLOOKUP(E119,'Cross-Page Data'!$I$4:$J$17,2,FALSE),VLOOKUP(J119,'Cross-Page Data'!$D$4:$F$48,3,FALSE))))</f>
        <v>hydro</v>
      </c>
      <c r="L119" s="35" t="b">
        <f t="shared" si="2"/>
        <v>1</v>
      </c>
    </row>
    <row r="120" spans="1:12" ht="14.65" customHeight="1" x14ac:dyDescent="0.25">
      <c r="A120" s="6">
        <v>3084</v>
      </c>
      <c r="B120" s="7" t="s">
        <v>89</v>
      </c>
      <c r="C120" s="7" t="s">
        <v>96</v>
      </c>
      <c r="D120" s="7" t="s">
        <v>11</v>
      </c>
      <c r="E120" s="7" t="s">
        <v>12</v>
      </c>
      <c r="F120" s="8">
        <v>70</v>
      </c>
      <c r="G120" s="8">
        <v>70</v>
      </c>
      <c r="H120" s="7" t="s">
        <v>13</v>
      </c>
      <c r="I120" s="7" t="s">
        <v>14</v>
      </c>
      <c r="J120" s="7" t="s">
        <v>15</v>
      </c>
      <c r="K120" s="28" t="str">
        <f>IF(VLOOKUP(J120,'Cross-Page Data'!$D$4:$F$48,3,FALSE)="natural gas",VLOOKUP(E120,'Cross-Page Data'!$I$4:$J$17,2,FALSE),IF(VLOOKUP(J120,'Cross-Page Data'!$D$4:$F$48,3,FALSE)="solar",IF(E120="PV","solar PV","solar thermal"),IF(VLOOKUP(J120,'Cross-Page Data'!$D$4:$F$48,3,FALSE)="wind",VLOOKUP(E120,'Cross-Page Data'!$I$4:$J$17,2,FALSE),VLOOKUP(J120,'Cross-Page Data'!$D$4:$F$48,3,FALSE))))</f>
        <v>hydro</v>
      </c>
      <c r="L120" s="35" t="b">
        <f t="shared" si="2"/>
        <v>1</v>
      </c>
    </row>
    <row r="121" spans="1:12" ht="14.65" customHeight="1" x14ac:dyDescent="0.25">
      <c r="A121" s="6">
        <v>3084</v>
      </c>
      <c r="B121" s="7" t="s">
        <v>89</v>
      </c>
      <c r="C121" s="7" t="s">
        <v>96</v>
      </c>
      <c r="D121" s="7" t="s">
        <v>11</v>
      </c>
      <c r="E121" s="7" t="s">
        <v>12</v>
      </c>
      <c r="F121" s="8">
        <v>80.5</v>
      </c>
      <c r="G121" s="8">
        <v>80.5</v>
      </c>
      <c r="H121" s="7" t="s">
        <v>13</v>
      </c>
      <c r="I121" s="7" t="s">
        <v>14</v>
      </c>
      <c r="J121" s="7" t="s">
        <v>15</v>
      </c>
      <c r="K121" s="28" t="str">
        <f>IF(VLOOKUP(J121,'Cross-Page Data'!$D$4:$F$48,3,FALSE)="natural gas",VLOOKUP(E121,'Cross-Page Data'!$I$4:$J$17,2,FALSE),IF(VLOOKUP(J121,'Cross-Page Data'!$D$4:$F$48,3,FALSE)="solar",IF(E121="PV","solar PV","solar thermal"),IF(VLOOKUP(J121,'Cross-Page Data'!$D$4:$F$48,3,FALSE)="wind",VLOOKUP(E121,'Cross-Page Data'!$I$4:$J$17,2,FALSE),VLOOKUP(J121,'Cross-Page Data'!$D$4:$F$48,3,FALSE))))</f>
        <v>hydro</v>
      </c>
      <c r="L121" s="35" t="b">
        <f t="shared" si="2"/>
        <v>1</v>
      </c>
    </row>
    <row r="122" spans="1:12" ht="14.65" customHeight="1" x14ac:dyDescent="0.25">
      <c r="A122" s="6">
        <v>3084</v>
      </c>
      <c r="B122" s="7" t="s">
        <v>89</v>
      </c>
      <c r="C122" s="7" t="s">
        <v>96</v>
      </c>
      <c r="D122" s="7" t="s">
        <v>11</v>
      </c>
      <c r="E122" s="7" t="s">
        <v>12</v>
      </c>
      <c r="F122" s="8">
        <v>70</v>
      </c>
      <c r="G122" s="8">
        <v>70</v>
      </c>
      <c r="H122" s="7" t="s">
        <v>13</v>
      </c>
      <c r="I122" s="7" t="s">
        <v>14</v>
      </c>
      <c r="J122" s="7" t="s">
        <v>15</v>
      </c>
      <c r="K122" s="28" t="str">
        <f>IF(VLOOKUP(J122,'Cross-Page Data'!$D$4:$F$48,3,FALSE)="natural gas",VLOOKUP(E122,'Cross-Page Data'!$I$4:$J$17,2,FALSE),IF(VLOOKUP(J122,'Cross-Page Data'!$D$4:$F$48,3,FALSE)="solar",IF(E122="PV","solar PV","solar thermal"),IF(VLOOKUP(J122,'Cross-Page Data'!$D$4:$F$48,3,FALSE)="wind",VLOOKUP(E122,'Cross-Page Data'!$I$4:$J$17,2,FALSE),VLOOKUP(J122,'Cross-Page Data'!$D$4:$F$48,3,FALSE))))</f>
        <v>hydro</v>
      </c>
      <c r="L122" s="35" t="b">
        <f t="shared" si="2"/>
        <v>1</v>
      </c>
    </row>
    <row r="123" spans="1:12" ht="14.65" customHeight="1" x14ac:dyDescent="0.25">
      <c r="A123" s="6">
        <v>3084</v>
      </c>
      <c r="B123" s="7" t="s">
        <v>89</v>
      </c>
      <c r="C123" s="7" t="s">
        <v>96</v>
      </c>
      <c r="D123" s="7" t="s">
        <v>11</v>
      </c>
      <c r="E123" s="7" t="s">
        <v>12</v>
      </c>
      <c r="F123" s="8">
        <v>70</v>
      </c>
      <c r="G123" s="8">
        <v>70</v>
      </c>
      <c r="H123" s="7" t="s">
        <v>13</v>
      </c>
      <c r="I123" s="7" t="s">
        <v>14</v>
      </c>
      <c r="J123" s="7" t="s">
        <v>15</v>
      </c>
      <c r="K123" s="28" t="str">
        <f>IF(VLOOKUP(J123,'Cross-Page Data'!$D$4:$F$48,3,FALSE)="natural gas",VLOOKUP(E123,'Cross-Page Data'!$I$4:$J$17,2,FALSE),IF(VLOOKUP(J123,'Cross-Page Data'!$D$4:$F$48,3,FALSE)="solar",IF(E123="PV","solar PV","solar thermal"),IF(VLOOKUP(J123,'Cross-Page Data'!$D$4:$F$48,3,FALSE)="wind",VLOOKUP(E123,'Cross-Page Data'!$I$4:$J$17,2,FALSE),VLOOKUP(J123,'Cross-Page Data'!$D$4:$F$48,3,FALSE))))</f>
        <v>hydro</v>
      </c>
      <c r="L123" s="35" t="b">
        <f t="shared" si="2"/>
        <v>1</v>
      </c>
    </row>
    <row r="124" spans="1:12" ht="14.65" customHeight="1" x14ac:dyDescent="0.25">
      <c r="A124" s="6">
        <v>3084</v>
      </c>
      <c r="B124" s="7" t="s">
        <v>89</v>
      </c>
      <c r="C124" s="7" t="s">
        <v>96</v>
      </c>
      <c r="D124" s="7" t="s">
        <v>11</v>
      </c>
      <c r="E124" s="7" t="s">
        <v>12</v>
      </c>
      <c r="F124" s="8">
        <v>70</v>
      </c>
      <c r="G124" s="8">
        <v>70</v>
      </c>
      <c r="H124" s="7" t="s">
        <v>13</v>
      </c>
      <c r="I124" s="7" t="s">
        <v>14</v>
      </c>
      <c r="J124" s="7" t="s">
        <v>15</v>
      </c>
      <c r="K124" s="28" t="str">
        <f>IF(VLOOKUP(J124,'Cross-Page Data'!$D$4:$F$48,3,FALSE)="natural gas",VLOOKUP(E124,'Cross-Page Data'!$I$4:$J$17,2,FALSE),IF(VLOOKUP(J124,'Cross-Page Data'!$D$4:$F$48,3,FALSE)="solar",IF(E124="PV","solar PV","solar thermal"),IF(VLOOKUP(J124,'Cross-Page Data'!$D$4:$F$48,3,FALSE)="wind",VLOOKUP(E124,'Cross-Page Data'!$I$4:$J$17,2,FALSE),VLOOKUP(J124,'Cross-Page Data'!$D$4:$F$48,3,FALSE))))</f>
        <v>hydro</v>
      </c>
      <c r="L124" s="35" t="b">
        <f t="shared" si="2"/>
        <v>1</v>
      </c>
    </row>
    <row r="125" spans="1:12" ht="14.65" customHeight="1" x14ac:dyDescent="0.25">
      <c r="A125" s="6">
        <v>3084</v>
      </c>
      <c r="B125" s="7" t="s">
        <v>89</v>
      </c>
      <c r="C125" s="7" t="s">
        <v>96</v>
      </c>
      <c r="D125" s="7" t="s">
        <v>11</v>
      </c>
      <c r="E125" s="7" t="s">
        <v>12</v>
      </c>
      <c r="F125" s="8">
        <v>70</v>
      </c>
      <c r="G125" s="8">
        <v>70</v>
      </c>
      <c r="H125" s="7" t="s">
        <v>13</v>
      </c>
      <c r="I125" s="7" t="s">
        <v>14</v>
      </c>
      <c r="J125" s="7" t="s">
        <v>15</v>
      </c>
      <c r="K125" s="28" t="str">
        <f>IF(VLOOKUP(J125,'Cross-Page Data'!$D$4:$F$48,3,FALSE)="natural gas",VLOOKUP(E125,'Cross-Page Data'!$I$4:$J$17,2,FALSE),IF(VLOOKUP(J125,'Cross-Page Data'!$D$4:$F$48,3,FALSE)="solar",IF(E125="PV","solar PV","solar thermal"),IF(VLOOKUP(J125,'Cross-Page Data'!$D$4:$F$48,3,FALSE)="wind",VLOOKUP(E125,'Cross-Page Data'!$I$4:$J$17,2,FALSE),VLOOKUP(J125,'Cross-Page Data'!$D$4:$F$48,3,FALSE))))</f>
        <v>hydro</v>
      </c>
      <c r="L125" s="35" t="b">
        <f t="shared" si="2"/>
        <v>1</v>
      </c>
    </row>
    <row r="126" spans="1:12" ht="14.65" customHeight="1" x14ac:dyDescent="0.25">
      <c r="A126" s="6">
        <v>3084</v>
      </c>
      <c r="B126" s="7" t="s">
        <v>89</v>
      </c>
      <c r="C126" s="7" t="s">
        <v>96</v>
      </c>
      <c r="D126" s="7" t="s">
        <v>11</v>
      </c>
      <c r="E126" s="7" t="s">
        <v>12</v>
      </c>
      <c r="F126" s="8">
        <v>70</v>
      </c>
      <c r="G126" s="8">
        <v>48</v>
      </c>
      <c r="H126" s="7" t="s">
        <v>13</v>
      </c>
      <c r="I126" s="7" t="s">
        <v>14</v>
      </c>
      <c r="J126" s="7" t="s">
        <v>15</v>
      </c>
      <c r="K126" s="28" t="str">
        <f>IF(VLOOKUP(J126,'Cross-Page Data'!$D$4:$F$48,3,FALSE)="natural gas",VLOOKUP(E126,'Cross-Page Data'!$I$4:$J$17,2,FALSE),IF(VLOOKUP(J126,'Cross-Page Data'!$D$4:$F$48,3,FALSE)="solar",IF(E126="PV","solar PV","solar thermal"),IF(VLOOKUP(J126,'Cross-Page Data'!$D$4:$F$48,3,FALSE)="wind",VLOOKUP(E126,'Cross-Page Data'!$I$4:$J$17,2,FALSE),VLOOKUP(J126,'Cross-Page Data'!$D$4:$F$48,3,FALSE))))</f>
        <v>hydro</v>
      </c>
      <c r="L126" s="35" t="b">
        <f t="shared" si="2"/>
        <v>1</v>
      </c>
    </row>
    <row r="127" spans="1:12" ht="14.65" customHeight="1" x14ac:dyDescent="0.25">
      <c r="A127" s="6">
        <v>3084</v>
      </c>
      <c r="B127" s="7" t="s">
        <v>89</v>
      </c>
      <c r="C127" s="7" t="s">
        <v>96</v>
      </c>
      <c r="D127" s="7" t="s">
        <v>11</v>
      </c>
      <c r="E127" s="7" t="s">
        <v>12</v>
      </c>
      <c r="F127" s="8">
        <v>70</v>
      </c>
      <c r="G127" s="8">
        <v>70</v>
      </c>
      <c r="H127" s="7" t="s">
        <v>13</v>
      </c>
      <c r="I127" s="7" t="s">
        <v>14</v>
      </c>
      <c r="J127" s="7" t="s">
        <v>15</v>
      </c>
      <c r="K127" s="28" t="str">
        <f>IF(VLOOKUP(J127,'Cross-Page Data'!$D$4:$F$48,3,FALSE)="natural gas",VLOOKUP(E127,'Cross-Page Data'!$I$4:$J$17,2,FALSE),IF(VLOOKUP(J127,'Cross-Page Data'!$D$4:$F$48,3,FALSE)="solar",IF(E127="PV","solar PV","solar thermal"),IF(VLOOKUP(J127,'Cross-Page Data'!$D$4:$F$48,3,FALSE)="wind",VLOOKUP(E127,'Cross-Page Data'!$I$4:$J$17,2,FALSE),VLOOKUP(J127,'Cross-Page Data'!$D$4:$F$48,3,FALSE))))</f>
        <v>hydro</v>
      </c>
      <c r="L127" s="35" t="b">
        <f t="shared" si="2"/>
        <v>1</v>
      </c>
    </row>
    <row r="128" spans="1:12" ht="14.65" customHeight="1" x14ac:dyDescent="0.25">
      <c r="A128" s="6">
        <v>3084</v>
      </c>
      <c r="B128" s="7" t="s">
        <v>89</v>
      </c>
      <c r="C128" s="7" t="s">
        <v>96</v>
      </c>
      <c r="D128" s="7" t="s">
        <v>11</v>
      </c>
      <c r="E128" s="7" t="s">
        <v>12</v>
      </c>
      <c r="F128" s="8">
        <v>70</v>
      </c>
      <c r="G128" s="8">
        <v>70</v>
      </c>
      <c r="H128" s="7" t="s">
        <v>13</v>
      </c>
      <c r="I128" s="7" t="s">
        <v>14</v>
      </c>
      <c r="J128" s="7" t="s">
        <v>15</v>
      </c>
      <c r="K128" s="28" t="str">
        <f>IF(VLOOKUP(J128,'Cross-Page Data'!$D$4:$F$48,3,FALSE)="natural gas",VLOOKUP(E128,'Cross-Page Data'!$I$4:$J$17,2,FALSE),IF(VLOOKUP(J128,'Cross-Page Data'!$D$4:$F$48,3,FALSE)="solar",IF(E128="PV","solar PV","solar thermal"),IF(VLOOKUP(J128,'Cross-Page Data'!$D$4:$F$48,3,FALSE)="wind",VLOOKUP(E128,'Cross-Page Data'!$I$4:$J$17,2,FALSE),VLOOKUP(J128,'Cross-Page Data'!$D$4:$F$48,3,FALSE))))</f>
        <v>hydro</v>
      </c>
      <c r="L128" s="35" t="b">
        <f t="shared" si="2"/>
        <v>1</v>
      </c>
    </row>
    <row r="129" spans="1:12" ht="14.65" customHeight="1" x14ac:dyDescent="0.25">
      <c r="A129" s="6">
        <v>3084</v>
      </c>
      <c r="B129" s="7" t="s">
        <v>89</v>
      </c>
      <c r="C129" s="7" t="s">
        <v>96</v>
      </c>
      <c r="D129" s="7" t="s">
        <v>11</v>
      </c>
      <c r="E129" s="7" t="s">
        <v>12</v>
      </c>
      <c r="F129" s="8">
        <v>70</v>
      </c>
      <c r="G129" s="8">
        <v>70</v>
      </c>
      <c r="H129" s="7" t="s">
        <v>13</v>
      </c>
      <c r="I129" s="7" t="s">
        <v>14</v>
      </c>
      <c r="J129" s="7" t="s">
        <v>15</v>
      </c>
      <c r="K129" s="28" t="str">
        <f>IF(VLOOKUP(J129,'Cross-Page Data'!$D$4:$F$48,3,FALSE)="natural gas",VLOOKUP(E129,'Cross-Page Data'!$I$4:$J$17,2,FALSE),IF(VLOOKUP(J129,'Cross-Page Data'!$D$4:$F$48,3,FALSE)="solar",IF(E129="PV","solar PV","solar thermal"),IF(VLOOKUP(J129,'Cross-Page Data'!$D$4:$F$48,3,FALSE)="wind",VLOOKUP(E129,'Cross-Page Data'!$I$4:$J$17,2,FALSE),VLOOKUP(J129,'Cross-Page Data'!$D$4:$F$48,3,FALSE))))</f>
        <v>hydro</v>
      </c>
      <c r="L129" s="35" t="b">
        <f t="shared" si="2"/>
        <v>1</v>
      </c>
    </row>
    <row r="130" spans="1:12" ht="14.65" customHeight="1" x14ac:dyDescent="0.25">
      <c r="A130" s="6">
        <v>3895</v>
      </c>
      <c r="B130" s="7" t="s">
        <v>89</v>
      </c>
      <c r="C130" s="7" t="s">
        <v>98</v>
      </c>
      <c r="D130" s="7" t="s">
        <v>11</v>
      </c>
      <c r="E130" s="7" t="s">
        <v>12</v>
      </c>
      <c r="F130" s="8">
        <v>78</v>
      </c>
      <c r="G130" s="8">
        <v>78</v>
      </c>
      <c r="H130" s="7" t="s">
        <v>13</v>
      </c>
      <c r="I130" s="7" t="s">
        <v>14</v>
      </c>
      <c r="J130" s="7" t="s">
        <v>15</v>
      </c>
      <c r="K130" s="28" t="str">
        <f>IF(VLOOKUP(J130,'Cross-Page Data'!$D$4:$F$48,3,FALSE)="natural gas",VLOOKUP(E130,'Cross-Page Data'!$I$4:$J$17,2,FALSE),IF(VLOOKUP(J130,'Cross-Page Data'!$D$4:$F$48,3,FALSE)="solar",IF(E130="PV","solar PV","solar thermal"),IF(VLOOKUP(J130,'Cross-Page Data'!$D$4:$F$48,3,FALSE)="wind",VLOOKUP(E130,'Cross-Page Data'!$I$4:$J$17,2,FALSE),VLOOKUP(J130,'Cross-Page Data'!$D$4:$F$48,3,FALSE))))</f>
        <v>hydro</v>
      </c>
      <c r="L130" s="35" t="b">
        <f t="shared" si="2"/>
        <v>1</v>
      </c>
    </row>
    <row r="131" spans="1:12" ht="14.65" customHeight="1" x14ac:dyDescent="0.25">
      <c r="A131" s="6">
        <v>3895</v>
      </c>
      <c r="B131" s="7" t="s">
        <v>89</v>
      </c>
      <c r="C131" s="7" t="s">
        <v>98</v>
      </c>
      <c r="D131" s="7" t="s">
        <v>11</v>
      </c>
      <c r="E131" s="7" t="s">
        <v>12</v>
      </c>
      <c r="F131" s="8">
        <v>78</v>
      </c>
      <c r="G131" s="8">
        <v>78</v>
      </c>
      <c r="H131" s="7" t="s">
        <v>13</v>
      </c>
      <c r="I131" s="7" t="s">
        <v>14</v>
      </c>
      <c r="J131" s="7" t="s">
        <v>15</v>
      </c>
      <c r="K131" s="28" t="str">
        <f>IF(VLOOKUP(J131,'Cross-Page Data'!$D$4:$F$48,3,FALSE)="natural gas",VLOOKUP(E131,'Cross-Page Data'!$I$4:$J$17,2,FALSE),IF(VLOOKUP(J131,'Cross-Page Data'!$D$4:$F$48,3,FALSE)="solar",IF(E131="PV","solar PV","solar thermal"),IF(VLOOKUP(J131,'Cross-Page Data'!$D$4:$F$48,3,FALSE)="wind",VLOOKUP(E131,'Cross-Page Data'!$I$4:$J$17,2,FALSE),VLOOKUP(J131,'Cross-Page Data'!$D$4:$F$48,3,FALSE))))</f>
        <v>hydro</v>
      </c>
      <c r="L131" s="35" t="b">
        <f t="shared" si="2"/>
        <v>1</v>
      </c>
    </row>
    <row r="132" spans="1:12" ht="14.65" customHeight="1" x14ac:dyDescent="0.25">
      <c r="A132" s="6">
        <v>3895</v>
      </c>
      <c r="B132" s="7" t="s">
        <v>89</v>
      </c>
      <c r="C132" s="7" t="s">
        <v>98</v>
      </c>
      <c r="D132" s="7" t="s">
        <v>11</v>
      </c>
      <c r="E132" s="7" t="s">
        <v>12</v>
      </c>
      <c r="F132" s="8">
        <v>78</v>
      </c>
      <c r="G132" s="8">
        <v>78</v>
      </c>
      <c r="H132" s="7" t="s">
        <v>13</v>
      </c>
      <c r="I132" s="7" t="s">
        <v>14</v>
      </c>
      <c r="J132" s="7" t="s">
        <v>15</v>
      </c>
      <c r="K132" s="28" t="str">
        <f>IF(VLOOKUP(J132,'Cross-Page Data'!$D$4:$F$48,3,FALSE)="natural gas",VLOOKUP(E132,'Cross-Page Data'!$I$4:$J$17,2,FALSE),IF(VLOOKUP(J132,'Cross-Page Data'!$D$4:$F$48,3,FALSE)="solar",IF(E132="PV","solar PV","solar thermal"),IF(VLOOKUP(J132,'Cross-Page Data'!$D$4:$F$48,3,FALSE)="wind",VLOOKUP(E132,'Cross-Page Data'!$I$4:$J$17,2,FALSE),VLOOKUP(J132,'Cross-Page Data'!$D$4:$F$48,3,FALSE))))</f>
        <v>hydro</v>
      </c>
      <c r="L132" s="35" t="b">
        <f t="shared" ref="L132:L195" si="3">IF(AND($O$3=FALSE,OR(I132="Commercial CHP",I132="Industrial CHP",I132="IPP CHP")),FALSE,IF(AND($O$4=FALSE,OR(I132="Commercial CHP",I132="Commercial Non-CHP",I132="industrial chp", I132="industrial non-chp")),FALSE, TRUE))</f>
        <v>1</v>
      </c>
    </row>
    <row r="133" spans="1:12" ht="14.65" customHeight="1" x14ac:dyDescent="0.25">
      <c r="A133" s="6">
        <v>3895</v>
      </c>
      <c r="B133" s="7" t="s">
        <v>89</v>
      </c>
      <c r="C133" s="7" t="s">
        <v>98</v>
      </c>
      <c r="D133" s="7" t="s">
        <v>11</v>
      </c>
      <c r="E133" s="7" t="s">
        <v>12</v>
      </c>
      <c r="F133" s="8">
        <v>78</v>
      </c>
      <c r="G133" s="8">
        <v>78</v>
      </c>
      <c r="H133" s="7" t="s">
        <v>13</v>
      </c>
      <c r="I133" s="7" t="s">
        <v>14</v>
      </c>
      <c r="J133" s="7" t="s">
        <v>15</v>
      </c>
      <c r="K133" s="28" t="str">
        <f>IF(VLOOKUP(J133,'Cross-Page Data'!$D$4:$F$48,3,FALSE)="natural gas",VLOOKUP(E133,'Cross-Page Data'!$I$4:$J$17,2,FALSE),IF(VLOOKUP(J133,'Cross-Page Data'!$D$4:$F$48,3,FALSE)="solar",IF(E133="PV","solar PV","solar thermal"),IF(VLOOKUP(J133,'Cross-Page Data'!$D$4:$F$48,3,FALSE)="wind",VLOOKUP(E133,'Cross-Page Data'!$I$4:$J$17,2,FALSE),VLOOKUP(J133,'Cross-Page Data'!$D$4:$F$48,3,FALSE))))</f>
        <v>hydro</v>
      </c>
      <c r="L133" s="35" t="b">
        <f t="shared" si="3"/>
        <v>1</v>
      </c>
    </row>
    <row r="134" spans="1:12" ht="14.65" customHeight="1" x14ac:dyDescent="0.25">
      <c r="A134" s="6">
        <v>3895</v>
      </c>
      <c r="B134" s="7" t="s">
        <v>89</v>
      </c>
      <c r="C134" s="7" t="s">
        <v>98</v>
      </c>
      <c r="D134" s="7" t="s">
        <v>11</v>
      </c>
      <c r="E134" s="7" t="s">
        <v>12</v>
      </c>
      <c r="F134" s="8">
        <v>78</v>
      </c>
      <c r="G134" s="8">
        <v>78</v>
      </c>
      <c r="H134" s="7" t="s">
        <v>13</v>
      </c>
      <c r="I134" s="7" t="s">
        <v>14</v>
      </c>
      <c r="J134" s="7" t="s">
        <v>15</v>
      </c>
      <c r="K134" s="28" t="str">
        <f>IF(VLOOKUP(J134,'Cross-Page Data'!$D$4:$F$48,3,FALSE)="natural gas",VLOOKUP(E134,'Cross-Page Data'!$I$4:$J$17,2,FALSE),IF(VLOOKUP(J134,'Cross-Page Data'!$D$4:$F$48,3,FALSE)="solar",IF(E134="PV","solar PV","solar thermal"),IF(VLOOKUP(J134,'Cross-Page Data'!$D$4:$F$48,3,FALSE)="wind",VLOOKUP(E134,'Cross-Page Data'!$I$4:$J$17,2,FALSE),VLOOKUP(J134,'Cross-Page Data'!$D$4:$F$48,3,FALSE))))</f>
        <v>hydro</v>
      </c>
      <c r="L134" s="35" t="b">
        <f t="shared" si="3"/>
        <v>1</v>
      </c>
    </row>
    <row r="135" spans="1:12" ht="14.65" customHeight="1" x14ac:dyDescent="0.25">
      <c r="A135" s="6">
        <v>3895</v>
      </c>
      <c r="B135" s="7" t="s">
        <v>89</v>
      </c>
      <c r="C135" s="7" t="s">
        <v>98</v>
      </c>
      <c r="D135" s="7" t="s">
        <v>11</v>
      </c>
      <c r="E135" s="7" t="s">
        <v>12</v>
      </c>
      <c r="F135" s="8">
        <v>78</v>
      </c>
      <c r="G135" s="8">
        <v>78</v>
      </c>
      <c r="H135" s="7" t="s">
        <v>13</v>
      </c>
      <c r="I135" s="7" t="s">
        <v>14</v>
      </c>
      <c r="J135" s="7" t="s">
        <v>15</v>
      </c>
      <c r="K135" s="28" t="str">
        <f>IF(VLOOKUP(J135,'Cross-Page Data'!$D$4:$F$48,3,FALSE)="natural gas",VLOOKUP(E135,'Cross-Page Data'!$I$4:$J$17,2,FALSE),IF(VLOOKUP(J135,'Cross-Page Data'!$D$4:$F$48,3,FALSE)="solar",IF(E135="PV","solar PV","solar thermal"),IF(VLOOKUP(J135,'Cross-Page Data'!$D$4:$F$48,3,FALSE)="wind",VLOOKUP(E135,'Cross-Page Data'!$I$4:$J$17,2,FALSE),VLOOKUP(J135,'Cross-Page Data'!$D$4:$F$48,3,FALSE))))</f>
        <v>hydro</v>
      </c>
      <c r="L135" s="35" t="b">
        <f t="shared" si="3"/>
        <v>1</v>
      </c>
    </row>
    <row r="136" spans="1:12" ht="14.65" customHeight="1" x14ac:dyDescent="0.25">
      <c r="A136" s="6">
        <v>3895</v>
      </c>
      <c r="B136" s="7" t="s">
        <v>89</v>
      </c>
      <c r="C136" s="7" t="s">
        <v>98</v>
      </c>
      <c r="D136" s="7" t="s">
        <v>11</v>
      </c>
      <c r="E136" s="7" t="s">
        <v>12</v>
      </c>
      <c r="F136" s="8">
        <v>86</v>
      </c>
      <c r="G136" s="8">
        <v>86</v>
      </c>
      <c r="H136" s="7" t="s">
        <v>13</v>
      </c>
      <c r="I136" s="7" t="s">
        <v>14</v>
      </c>
      <c r="J136" s="7" t="s">
        <v>15</v>
      </c>
      <c r="K136" s="28" t="str">
        <f>IF(VLOOKUP(J136,'Cross-Page Data'!$D$4:$F$48,3,FALSE)="natural gas",VLOOKUP(E136,'Cross-Page Data'!$I$4:$J$17,2,FALSE),IF(VLOOKUP(J136,'Cross-Page Data'!$D$4:$F$48,3,FALSE)="solar",IF(E136="PV","solar PV","solar thermal"),IF(VLOOKUP(J136,'Cross-Page Data'!$D$4:$F$48,3,FALSE)="wind",VLOOKUP(E136,'Cross-Page Data'!$I$4:$J$17,2,FALSE),VLOOKUP(J136,'Cross-Page Data'!$D$4:$F$48,3,FALSE))))</f>
        <v>hydro</v>
      </c>
      <c r="L136" s="35" t="b">
        <f t="shared" si="3"/>
        <v>1</v>
      </c>
    </row>
    <row r="137" spans="1:12" ht="14.65" customHeight="1" x14ac:dyDescent="0.25">
      <c r="A137" s="6">
        <v>3895</v>
      </c>
      <c r="B137" s="7" t="s">
        <v>89</v>
      </c>
      <c r="C137" s="7" t="s">
        <v>98</v>
      </c>
      <c r="D137" s="7" t="s">
        <v>11</v>
      </c>
      <c r="E137" s="7" t="s">
        <v>12</v>
      </c>
      <c r="F137" s="8">
        <v>86</v>
      </c>
      <c r="G137" s="8">
        <v>86</v>
      </c>
      <c r="H137" s="7" t="s">
        <v>13</v>
      </c>
      <c r="I137" s="7" t="s">
        <v>14</v>
      </c>
      <c r="J137" s="7" t="s">
        <v>15</v>
      </c>
      <c r="K137" s="28" t="str">
        <f>IF(VLOOKUP(J137,'Cross-Page Data'!$D$4:$F$48,3,FALSE)="natural gas",VLOOKUP(E137,'Cross-Page Data'!$I$4:$J$17,2,FALSE),IF(VLOOKUP(J137,'Cross-Page Data'!$D$4:$F$48,3,FALSE)="solar",IF(E137="PV","solar PV","solar thermal"),IF(VLOOKUP(J137,'Cross-Page Data'!$D$4:$F$48,3,FALSE)="wind",VLOOKUP(E137,'Cross-Page Data'!$I$4:$J$17,2,FALSE),VLOOKUP(J137,'Cross-Page Data'!$D$4:$F$48,3,FALSE))))</f>
        <v>hydro</v>
      </c>
      <c r="L137" s="35" t="b">
        <f t="shared" si="3"/>
        <v>1</v>
      </c>
    </row>
    <row r="138" spans="1:12" ht="14.65" customHeight="1" x14ac:dyDescent="0.25">
      <c r="A138" s="6">
        <v>3895</v>
      </c>
      <c r="B138" s="7" t="s">
        <v>89</v>
      </c>
      <c r="C138" s="7" t="s">
        <v>98</v>
      </c>
      <c r="D138" s="7" t="s">
        <v>11</v>
      </c>
      <c r="E138" s="7" t="s">
        <v>12</v>
      </c>
      <c r="F138" s="8">
        <v>86</v>
      </c>
      <c r="G138" s="8">
        <v>86</v>
      </c>
      <c r="H138" s="7" t="s">
        <v>13</v>
      </c>
      <c r="I138" s="7" t="s">
        <v>14</v>
      </c>
      <c r="J138" s="7" t="s">
        <v>15</v>
      </c>
      <c r="K138" s="28" t="str">
        <f>IF(VLOOKUP(J138,'Cross-Page Data'!$D$4:$F$48,3,FALSE)="natural gas",VLOOKUP(E138,'Cross-Page Data'!$I$4:$J$17,2,FALSE),IF(VLOOKUP(J138,'Cross-Page Data'!$D$4:$F$48,3,FALSE)="solar",IF(E138="PV","solar PV","solar thermal"),IF(VLOOKUP(J138,'Cross-Page Data'!$D$4:$F$48,3,FALSE)="wind",VLOOKUP(E138,'Cross-Page Data'!$I$4:$J$17,2,FALSE),VLOOKUP(J138,'Cross-Page Data'!$D$4:$F$48,3,FALSE))))</f>
        <v>hydro</v>
      </c>
      <c r="L138" s="35" t="b">
        <f t="shared" si="3"/>
        <v>1</v>
      </c>
    </row>
    <row r="139" spans="1:12" ht="14.65" customHeight="1" x14ac:dyDescent="0.25">
      <c r="A139" s="6">
        <v>3895</v>
      </c>
      <c r="B139" s="7" t="s">
        <v>89</v>
      </c>
      <c r="C139" s="7" t="s">
        <v>98</v>
      </c>
      <c r="D139" s="7" t="s">
        <v>11</v>
      </c>
      <c r="E139" s="7" t="s">
        <v>12</v>
      </c>
      <c r="F139" s="8">
        <v>86</v>
      </c>
      <c r="G139" s="8">
        <v>86</v>
      </c>
      <c r="H139" s="7" t="s">
        <v>13</v>
      </c>
      <c r="I139" s="7" t="s">
        <v>14</v>
      </c>
      <c r="J139" s="7" t="s">
        <v>15</v>
      </c>
      <c r="K139" s="28" t="str">
        <f>IF(VLOOKUP(J139,'Cross-Page Data'!$D$4:$F$48,3,FALSE)="natural gas",VLOOKUP(E139,'Cross-Page Data'!$I$4:$J$17,2,FALSE),IF(VLOOKUP(J139,'Cross-Page Data'!$D$4:$F$48,3,FALSE)="solar",IF(E139="PV","solar PV","solar thermal"),IF(VLOOKUP(J139,'Cross-Page Data'!$D$4:$F$48,3,FALSE)="wind",VLOOKUP(E139,'Cross-Page Data'!$I$4:$J$17,2,FALSE),VLOOKUP(J139,'Cross-Page Data'!$D$4:$F$48,3,FALSE))))</f>
        <v>hydro</v>
      </c>
      <c r="L139" s="35" t="b">
        <f t="shared" si="3"/>
        <v>1</v>
      </c>
    </row>
    <row r="140" spans="1:12" ht="14.65" customHeight="1" x14ac:dyDescent="0.25">
      <c r="A140" s="6">
        <v>3895</v>
      </c>
      <c r="B140" s="7" t="s">
        <v>89</v>
      </c>
      <c r="C140" s="7" t="s">
        <v>98</v>
      </c>
      <c r="D140" s="7" t="s">
        <v>11</v>
      </c>
      <c r="E140" s="7" t="s">
        <v>12</v>
      </c>
      <c r="F140" s="8">
        <v>86</v>
      </c>
      <c r="G140" s="8">
        <v>86</v>
      </c>
      <c r="H140" s="7" t="s">
        <v>13</v>
      </c>
      <c r="I140" s="7" t="s">
        <v>14</v>
      </c>
      <c r="J140" s="7" t="s">
        <v>15</v>
      </c>
      <c r="K140" s="28" t="str">
        <f>IF(VLOOKUP(J140,'Cross-Page Data'!$D$4:$F$48,3,FALSE)="natural gas",VLOOKUP(E140,'Cross-Page Data'!$I$4:$J$17,2,FALSE),IF(VLOOKUP(J140,'Cross-Page Data'!$D$4:$F$48,3,FALSE)="solar",IF(E140="PV","solar PV","solar thermal"),IF(VLOOKUP(J140,'Cross-Page Data'!$D$4:$F$48,3,FALSE)="wind",VLOOKUP(E140,'Cross-Page Data'!$I$4:$J$17,2,FALSE),VLOOKUP(J140,'Cross-Page Data'!$D$4:$F$48,3,FALSE))))</f>
        <v>hydro</v>
      </c>
      <c r="L140" s="35" t="b">
        <f t="shared" si="3"/>
        <v>1</v>
      </c>
    </row>
    <row r="141" spans="1:12" ht="14.65" customHeight="1" x14ac:dyDescent="0.25">
      <c r="A141" s="6">
        <v>3895</v>
      </c>
      <c r="B141" s="7" t="s">
        <v>89</v>
      </c>
      <c r="C141" s="7" t="s">
        <v>98</v>
      </c>
      <c r="D141" s="7" t="s">
        <v>11</v>
      </c>
      <c r="E141" s="7" t="s">
        <v>12</v>
      </c>
      <c r="F141" s="8">
        <v>78</v>
      </c>
      <c r="G141" s="8">
        <v>78</v>
      </c>
      <c r="H141" s="7" t="s">
        <v>13</v>
      </c>
      <c r="I141" s="7" t="s">
        <v>14</v>
      </c>
      <c r="J141" s="7" t="s">
        <v>15</v>
      </c>
      <c r="K141" s="28" t="str">
        <f>IF(VLOOKUP(J141,'Cross-Page Data'!$D$4:$F$48,3,FALSE)="natural gas",VLOOKUP(E141,'Cross-Page Data'!$I$4:$J$17,2,FALSE),IF(VLOOKUP(J141,'Cross-Page Data'!$D$4:$F$48,3,FALSE)="solar",IF(E141="PV","solar PV","solar thermal"),IF(VLOOKUP(J141,'Cross-Page Data'!$D$4:$F$48,3,FALSE)="wind",VLOOKUP(E141,'Cross-Page Data'!$I$4:$J$17,2,FALSE),VLOOKUP(J141,'Cross-Page Data'!$D$4:$F$48,3,FALSE))))</f>
        <v>hydro</v>
      </c>
      <c r="L141" s="35" t="b">
        <f t="shared" si="3"/>
        <v>1</v>
      </c>
    </row>
    <row r="142" spans="1:12" ht="14.65" customHeight="1" x14ac:dyDescent="0.25">
      <c r="A142" s="6">
        <v>3895</v>
      </c>
      <c r="B142" s="7" t="s">
        <v>89</v>
      </c>
      <c r="C142" s="7" t="s">
        <v>98</v>
      </c>
      <c r="D142" s="7" t="s">
        <v>11</v>
      </c>
      <c r="E142" s="7" t="s">
        <v>12</v>
      </c>
      <c r="F142" s="8">
        <v>86</v>
      </c>
      <c r="G142" s="8">
        <v>86</v>
      </c>
      <c r="H142" s="7" t="s">
        <v>13</v>
      </c>
      <c r="I142" s="7" t="s">
        <v>14</v>
      </c>
      <c r="J142" s="7" t="s">
        <v>15</v>
      </c>
      <c r="K142" s="28" t="str">
        <f>IF(VLOOKUP(J142,'Cross-Page Data'!$D$4:$F$48,3,FALSE)="natural gas",VLOOKUP(E142,'Cross-Page Data'!$I$4:$J$17,2,FALSE),IF(VLOOKUP(J142,'Cross-Page Data'!$D$4:$F$48,3,FALSE)="solar",IF(E142="PV","solar PV","solar thermal"),IF(VLOOKUP(J142,'Cross-Page Data'!$D$4:$F$48,3,FALSE)="wind",VLOOKUP(E142,'Cross-Page Data'!$I$4:$J$17,2,FALSE),VLOOKUP(J142,'Cross-Page Data'!$D$4:$F$48,3,FALSE))))</f>
        <v>hydro</v>
      </c>
      <c r="L142" s="35" t="b">
        <f t="shared" si="3"/>
        <v>1</v>
      </c>
    </row>
    <row r="143" spans="1:12" ht="14.65" customHeight="1" x14ac:dyDescent="0.25">
      <c r="A143" s="6">
        <v>3895</v>
      </c>
      <c r="B143" s="7" t="s">
        <v>89</v>
      </c>
      <c r="C143" s="7" t="s">
        <v>98</v>
      </c>
      <c r="D143" s="7" t="s">
        <v>11</v>
      </c>
      <c r="E143" s="7" t="s">
        <v>12</v>
      </c>
      <c r="F143" s="8">
        <v>86</v>
      </c>
      <c r="G143" s="8">
        <v>86</v>
      </c>
      <c r="H143" s="7" t="s">
        <v>13</v>
      </c>
      <c r="I143" s="7" t="s">
        <v>14</v>
      </c>
      <c r="J143" s="7" t="s">
        <v>15</v>
      </c>
      <c r="K143" s="28" t="str">
        <f>IF(VLOOKUP(J143,'Cross-Page Data'!$D$4:$F$48,3,FALSE)="natural gas",VLOOKUP(E143,'Cross-Page Data'!$I$4:$J$17,2,FALSE),IF(VLOOKUP(J143,'Cross-Page Data'!$D$4:$F$48,3,FALSE)="solar",IF(E143="PV","solar PV","solar thermal"),IF(VLOOKUP(J143,'Cross-Page Data'!$D$4:$F$48,3,FALSE)="wind",VLOOKUP(E143,'Cross-Page Data'!$I$4:$J$17,2,FALSE),VLOOKUP(J143,'Cross-Page Data'!$D$4:$F$48,3,FALSE))))</f>
        <v>hydro</v>
      </c>
      <c r="L143" s="35" t="b">
        <f t="shared" si="3"/>
        <v>1</v>
      </c>
    </row>
    <row r="144" spans="1:12" ht="14.65" customHeight="1" x14ac:dyDescent="0.25">
      <c r="A144" s="6">
        <v>3895</v>
      </c>
      <c r="B144" s="7" t="s">
        <v>89</v>
      </c>
      <c r="C144" s="7" t="s">
        <v>98</v>
      </c>
      <c r="D144" s="7" t="s">
        <v>11</v>
      </c>
      <c r="E144" s="7" t="s">
        <v>12</v>
      </c>
      <c r="F144" s="8">
        <v>86</v>
      </c>
      <c r="G144" s="8">
        <v>86</v>
      </c>
      <c r="H144" s="7" t="s">
        <v>13</v>
      </c>
      <c r="I144" s="7" t="s">
        <v>14</v>
      </c>
      <c r="J144" s="7" t="s">
        <v>15</v>
      </c>
      <c r="K144" s="28" t="str">
        <f>IF(VLOOKUP(J144,'Cross-Page Data'!$D$4:$F$48,3,FALSE)="natural gas",VLOOKUP(E144,'Cross-Page Data'!$I$4:$J$17,2,FALSE),IF(VLOOKUP(J144,'Cross-Page Data'!$D$4:$F$48,3,FALSE)="solar",IF(E144="PV","solar PV","solar thermal"),IF(VLOOKUP(J144,'Cross-Page Data'!$D$4:$F$48,3,FALSE)="wind",VLOOKUP(E144,'Cross-Page Data'!$I$4:$J$17,2,FALSE),VLOOKUP(J144,'Cross-Page Data'!$D$4:$F$48,3,FALSE))))</f>
        <v>hydro</v>
      </c>
      <c r="L144" s="35" t="b">
        <f t="shared" si="3"/>
        <v>1</v>
      </c>
    </row>
    <row r="145" spans="1:12" ht="14.65" customHeight="1" x14ac:dyDescent="0.25">
      <c r="A145" s="6">
        <v>3895</v>
      </c>
      <c r="B145" s="7" t="s">
        <v>89</v>
      </c>
      <c r="C145" s="7" t="s">
        <v>98</v>
      </c>
      <c r="D145" s="7" t="s">
        <v>11</v>
      </c>
      <c r="E145" s="7" t="s">
        <v>12</v>
      </c>
      <c r="F145" s="8">
        <v>78</v>
      </c>
      <c r="G145" s="8">
        <v>78</v>
      </c>
      <c r="H145" s="7" t="s">
        <v>13</v>
      </c>
      <c r="I145" s="7" t="s">
        <v>14</v>
      </c>
      <c r="J145" s="7" t="s">
        <v>15</v>
      </c>
      <c r="K145" s="28" t="str">
        <f>IF(VLOOKUP(J145,'Cross-Page Data'!$D$4:$F$48,3,FALSE)="natural gas",VLOOKUP(E145,'Cross-Page Data'!$I$4:$J$17,2,FALSE),IF(VLOOKUP(J145,'Cross-Page Data'!$D$4:$F$48,3,FALSE)="solar",IF(E145="PV","solar PV","solar thermal"),IF(VLOOKUP(J145,'Cross-Page Data'!$D$4:$F$48,3,FALSE)="wind",VLOOKUP(E145,'Cross-Page Data'!$I$4:$J$17,2,FALSE),VLOOKUP(J145,'Cross-Page Data'!$D$4:$F$48,3,FALSE))))</f>
        <v>hydro</v>
      </c>
      <c r="L145" s="35" t="b">
        <f t="shared" si="3"/>
        <v>1</v>
      </c>
    </row>
    <row r="146" spans="1:12" ht="14.65" customHeight="1" x14ac:dyDescent="0.25">
      <c r="A146" s="6">
        <v>3895</v>
      </c>
      <c r="B146" s="7" t="s">
        <v>89</v>
      </c>
      <c r="C146" s="7" t="s">
        <v>98</v>
      </c>
      <c r="D146" s="7" t="s">
        <v>11</v>
      </c>
      <c r="E146" s="7" t="s">
        <v>12</v>
      </c>
      <c r="F146" s="8">
        <v>78</v>
      </c>
      <c r="G146" s="8">
        <v>78</v>
      </c>
      <c r="H146" s="7" t="s">
        <v>13</v>
      </c>
      <c r="I146" s="7" t="s">
        <v>14</v>
      </c>
      <c r="J146" s="7" t="s">
        <v>15</v>
      </c>
      <c r="K146" s="28" t="str">
        <f>IF(VLOOKUP(J146,'Cross-Page Data'!$D$4:$F$48,3,FALSE)="natural gas",VLOOKUP(E146,'Cross-Page Data'!$I$4:$J$17,2,FALSE),IF(VLOOKUP(J146,'Cross-Page Data'!$D$4:$F$48,3,FALSE)="solar",IF(E146="PV","solar PV","solar thermal"),IF(VLOOKUP(J146,'Cross-Page Data'!$D$4:$F$48,3,FALSE)="wind",VLOOKUP(E146,'Cross-Page Data'!$I$4:$J$17,2,FALSE),VLOOKUP(J146,'Cross-Page Data'!$D$4:$F$48,3,FALSE))))</f>
        <v>hydro</v>
      </c>
      <c r="L146" s="35" t="b">
        <f t="shared" si="3"/>
        <v>1</v>
      </c>
    </row>
    <row r="147" spans="1:12" ht="14.65" customHeight="1" x14ac:dyDescent="0.25">
      <c r="A147" s="6">
        <v>3895</v>
      </c>
      <c r="B147" s="7" t="s">
        <v>89</v>
      </c>
      <c r="C147" s="7" t="s">
        <v>98</v>
      </c>
      <c r="D147" s="7" t="s">
        <v>11</v>
      </c>
      <c r="E147" s="7" t="s">
        <v>12</v>
      </c>
      <c r="F147" s="8">
        <v>89.7</v>
      </c>
      <c r="G147" s="8">
        <v>92.7</v>
      </c>
      <c r="H147" s="7" t="s">
        <v>13</v>
      </c>
      <c r="I147" s="7" t="s">
        <v>14</v>
      </c>
      <c r="J147" s="7" t="s">
        <v>15</v>
      </c>
      <c r="K147" s="28" t="str">
        <f>IF(VLOOKUP(J147,'Cross-Page Data'!$D$4:$F$48,3,FALSE)="natural gas",VLOOKUP(E147,'Cross-Page Data'!$I$4:$J$17,2,FALSE),IF(VLOOKUP(J147,'Cross-Page Data'!$D$4:$F$48,3,FALSE)="solar",IF(E147="PV","solar PV","solar thermal"),IF(VLOOKUP(J147,'Cross-Page Data'!$D$4:$F$48,3,FALSE)="wind",VLOOKUP(E147,'Cross-Page Data'!$I$4:$J$17,2,FALSE),VLOOKUP(J147,'Cross-Page Data'!$D$4:$F$48,3,FALSE))))</f>
        <v>hydro</v>
      </c>
      <c r="L147" s="35" t="b">
        <f t="shared" si="3"/>
        <v>1</v>
      </c>
    </row>
    <row r="148" spans="1:12" ht="14.65" customHeight="1" x14ac:dyDescent="0.25">
      <c r="A148" s="6">
        <v>3895</v>
      </c>
      <c r="B148" s="7" t="s">
        <v>89</v>
      </c>
      <c r="C148" s="7" t="s">
        <v>98</v>
      </c>
      <c r="D148" s="7" t="s">
        <v>11</v>
      </c>
      <c r="E148" s="7" t="s">
        <v>12</v>
      </c>
      <c r="F148" s="8">
        <v>78</v>
      </c>
      <c r="G148" s="8">
        <v>78</v>
      </c>
      <c r="H148" s="7" t="s">
        <v>13</v>
      </c>
      <c r="I148" s="7" t="s">
        <v>14</v>
      </c>
      <c r="J148" s="7" t="s">
        <v>15</v>
      </c>
      <c r="K148" s="28" t="str">
        <f>IF(VLOOKUP(J148,'Cross-Page Data'!$D$4:$F$48,3,FALSE)="natural gas",VLOOKUP(E148,'Cross-Page Data'!$I$4:$J$17,2,FALSE),IF(VLOOKUP(J148,'Cross-Page Data'!$D$4:$F$48,3,FALSE)="solar",IF(E148="PV","solar PV","solar thermal"),IF(VLOOKUP(J148,'Cross-Page Data'!$D$4:$F$48,3,FALSE)="wind",VLOOKUP(E148,'Cross-Page Data'!$I$4:$J$17,2,FALSE),VLOOKUP(J148,'Cross-Page Data'!$D$4:$F$48,3,FALSE))))</f>
        <v>hydro</v>
      </c>
      <c r="L148" s="35" t="b">
        <f t="shared" si="3"/>
        <v>1</v>
      </c>
    </row>
    <row r="149" spans="1:12" ht="14.65" customHeight="1" x14ac:dyDescent="0.25">
      <c r="A149" s="6">
        <v>3895</v>
      </c>
      <c r="B149" s="7" t="s">
        <v>89</v>
      </c>
      <c r="C149" s="7" t="s">
        <v>98</v>
      </c>
      <c r="D149" s="7" t="s">
        <v>11</v>
      </c>
      <c r="E149" s="7" t="s">
        <v>12</v>
      </c>
      <c r="F149" s="8">
        <v>78</v>
      </c>
      <c r="G149" s="8">
        <v>78</v>
      </c>
      <c r="H149" s="7" t="s">
        <v>13</v>
      </c>
      <c r="I149" s="7" t="s">
        <v>14</v>
      </c>
      <c r="J149" s="7" t="s">
        <v>15</v>
      </c>
      <c r="K149" s="28" t="str">
        <f>IF(VLOOKUP(J149,'Cross-Page Data'!$D$4:$F$48,3,FALSE)="natural gas",VLOOKUP(E149,'Cross-Page Data'!$I$4:$J$17,2,FALSE),IF(VLOOKUP(J149,'Cross-Page Data'!$D$4:$F$48,3,FALSE)="solar",IF(E149="PV","solar PV","solar thermal"),IF(VLOOKUP(J149,'Cross-Page Data'!$D$4:$F$48,3,FALSE)="wind",VLOOKUP(E149,'Cross-Page Data'!$I$4:$J$17,2,FALSE),VLOOKUP(J149,'Cross-Page Data'!$D$4:$F$48,3,FALSE))))</f>
        <v>hydro</v>
      </c>
      <c r="L149" s="35" t="b">
        <f t="shared" si="3"/>
        <v>1</v>
      </c>
    </row>
    <row r="150" spans="1:12" ht="14.65" customHeight="1" x14ac:dyDescent="0.25">
      <c r="A150" s="6">
        <v>3895</v>
      </c>
      <c r="B150" s="7" t="s">
        <v>89</v>
      </c>
      <c r="C150" s="7" t="s">
        <v>98</v>
      </c>
      <c r="D150" s="7" t="s">
        <v>11</v>
      </c>
      <c r="E150" s="7" t="s">
        <v>12</v>
      </c>
      <c r="F150" s="8">
        <v>78</v>
      </c>
      <c r="G150" s="8">
        <v>78</v>
      </c>
      <c r="H150" s="7" t="s">
        <v>13</v>
      </c>
      <c r="I150" s="7" t="s">
        <v>14</v>
      </c>
      <c r="J150" s="7" t="s">
        <v>15</v>
      </c>
      <c r="K150" s="28" t="str">
        <f>IF(VLOOKUP(J150,'Cross-Page Data'!$D$4:$F$48,3,FALSE)="natural gas",VLOOKUP(E150,'Cross-Page Data'!$I$4:$J$17,2,FALSE),IF(VLOOKUP(J150,'Cross-Page Data'!$D$4:$F$48,3,FALSE)="solar",IF(E150="PV","solar PV","solar thermal"),IF(VLOOKUP(J150,'Cross-Page Data'!$D$4:$F$48,3,FALSE)="wind",VLOOKUP(E150,'Cross-Page Data'!$I$4:$J$17,2,FALSE),VLOOKUP(J150,'Cross-Page Data'!$D$4:$F$48,3,FALSE))))</f>
        <v>hydro</v>
      </c>
      <c r="L150" s="35" t="b">
        <f t="shared" si="3"/>
        <v>1</v>
      </c>
    </row>
    <row r="151" spans="1:12" ht="14.65" customHeight="1" x14ac:dyDescent="0.25">
      <c r="A151" s="6">
        <v>3895</v>
      </c>
      <c r="B151" s="7" t="s">
        <v>89</v>
      </c>
      <c r="C151" s="7" t="s">
        <v>98</v>
      </c>
      <c r="D151" s="7" t="s">
        <v>11</v>
      </c>
      <c r="E151" s="7" t="s">
        <v>12</v>
      </c>
      <c r="F151" s="8">
        <v>78</v>
      </c>
      <c r="G151" s="8">
        <v>78</v>
      </c>
      <c r="H151" s="7" t="s">
        <v>13</v>
      </c>
      <c r="I151" s="7" t="s">
        <v>14</v>
      </c>
      <c r="J151" s="7" t="s">
        <v>15</v>
      </c>
      <c r="K151" s="28" t="str">
        <f>IF(VLOOKUP(J151,'Cross-Page Data'!$D$4:$F$48,3,FALSE)="natural gas",VLOOKUP(E151,'Cross-Page Data'!$I$4:$J$17,2,FALSE),IF(VLOOKUP(J151,'Cross-Page Data'!$D$4:$F$48,3,FALSE)="solar",IF(E151="PV","solar PV","solar thermal"),IF(VLOOKUP(J151,'Cross-Page Data'!$D$4:$F$48,3,FALSE)="wind",VLOOKUP(E151,'Cross-Page Data'!$I$4:$J$17,2,FALSE),VLOOKUP(J151,'Cross-Page Data'!$D$4:$F$48,3,FALSE))))</f>
        <v>hydro</v>
      </c>
      <c r="L151" s="35" t="b">
        <f t="shared" si="3"/>
        <v>1</v>
      </c>
    </row>
    <row r="152" spans="1:12" ht="14.65" customHeight="1" x14ac:dyDescent="0.25">
      <c r="A152" s="6">
        <v>3895</v>
      </c>
      <c r="B152" s="7" t="s">
        <v>89</v>
      </c>
      <c r="C152" s="7" t="s">
        <v>98</v>
      </c>
      <c r="D152" s="7" t="s">
        <v>11</v>
      </c>
      <c r="E152" s="7" t="s">
        <v>12</v>
      </c>
      <c r="F152" s="8">
        <v>14</v>
      </c>
      <c r="G152" s="8">
        <v>14</v>
      </c>
      <c r="H152" s="7" t="s">
        <v>13</v>
      </c>
      <c r="I152" s="7" t="s">
        <v>14</v>
      </c>
      <c r="J152" s="7" t="s">
        <v>15</v>
      </c>
      <c r="K152" s="28" t="str">
        <f>IF(VLOOKUP(J152,'Cross-Page Data'!$D$4:$F$48,3,FALSE)="natural gas",VLOOKUP(E152,'Cross-Page Data'!$I$4:$J$17,2,FALSE),IF(VLOOKUP(J152,'Cross-Page Data'!$D$4:$F$48,3,FALSE)="solar",IF(E152="PV","solar PV","solar thermal"),IF(VLOOKUP(J152,'Cross-Page Data'!$D$4:$F$48,3,FALSE)="wind",VLOOKUP(E152,'Cross-Page Data'!$I$4:$J$17,2,FALSE),VLOOKUP(J152,'Cross-Page Data'!$D$4:$F$48,3,FALSE))))</f>
        <v>hydro</v>
      </c>
      <c r="L152" s="35" t="b">
        <f t="shared" si="3"/>
        <v>1</v>
      </c>
    </row>
    <row r="153" spans="1:12" ht="14.65" customHeight="1" x14ac:dyDescent="0.25">
      <c r="A153" s="6">
        <v>3895</v>
      </c>
      <c r="B153" s="7" t="s">
        <v>89</v>
      </c>
      <c r="C153" s="7" t="s">
        <v>98</v>
      </c>
      <c r="D153" s="7" t="s">
        <v>11</v>
      </c>
      <c r="E153" s="7" t="s">
        <v>12</v>
      </c>
      <c r="F153" s="8">
        <v>14</v>
      </c>
      <c r="G153" s="8">
        <v>14</v>
      </c>
      <c r="H153" s="7" t="s">
        <v>13</v>
      </c>
      <c r="I153" s="7" t="s">
        <v>14</v>
      </c>
      <c r="J153" s="7" t="s">
        <v>15</v>
      </c>
      <c r="K153" s="28" t="str">
        <f>IF(VLOOKUP(J153,'Cross-Page Data'!$D$4:$F$48,3,FALSE)="natural gas",VLOOKUP(E153,'Cross-Page Data'!$I$4:$J$17,2,FALSE),IF(VLOOKUP(J153,'Cross-Page Data'!$D$4:$F$48,3,FALSE)="solar",IF(E153="PV","solar PV","solar thermal"),IF(VLOOKUP(J153,'Cross-Page Data'!$D$4:$F$48,3,FALSE)="wind",VLOOKUP(E153,'Cross-Page Data'!$I$4:$J$17,2,FALSE),VLOOKUP(J153,'Cross-Page Data'!$D$4:$F$48,3,FALSE))))</f>
        <v>hydro</v>
      </c>
      <c r="L153" s="35" t="b">
        <f t="shared" si="3"/>
        <v>1</v>
      </c>
    </row>
    <row r="154" spans="1:12" ht="14.65" customHeight="1" x14ac:dyDescent="0.25">
      <c r="A154" s="6">
        <v>4213</v>
      </c>
      <c r="B154" s="7" t="s">
        <v>89</v>
      </c>
      <c r="C154" s="7" t="s">
        <v>95</v>
      </c>
      <c r="D154" s="7" t="s">
        <v>11</v>
      </c>
      <c r="E154" s="7" t="s">
        <v>12</v>
      </c>
      <c r="F154" s="8">
        <v>23.7</v>
      </c>
      <c r="G154" s="8">
        <v>24</v>
      </c>
      <c r="H154" s="7" t="s">
        <v>13</v>
      </c>
      <c r="I154" s="7" t="s">
        <v>14</v>
      </c>
      <c r="J154" s="7" t="s">
        <v>15</v>
      </c>
      <c r="K154" s="28" t="str">
        <f>IF(VLOOKUP(J154,'Cross-Page Data'!$D$4:$F$48,3,FALSE)="natural gas",VLOOKUP(E154,'Cross-Page Data'!$I$4:$J$17,2,FALSE),IF(VLOOKUP(J154,'Cross-Page Data'!$D$4:$F$48,3,FALSE)="solar",IF(E154="PV","solar PV","solar thermal"),IF(VLOOKUP(J154,'Cross-Page Data'!$D$4:$F$48,3,FALSE)="wind",VLOOKUP(E154,'Cross-Page Data'!$I$4:$J$17,2,FALSE),VLOOKUP(J154,'Cross-Page Data'!$D$4:$F$48,3,FALSE))))</f>
        <v>hydro</v>
      </c>
      <c r="L154" s="35" t="b">
        <f t="shared" si="3"/>
        <v>1</v>
      </c>
    </row>
    <row r="155" spans="1:12" ht="14.65" customHeight="1" x14ac:dyDescent="0.25">
      <c r="A155" s="6">
        <v>4214</v>
      </c>
      <c r="B155" s="7" t="s">
        <v>89</v>
      </c>
      <c r="C155" s="7" t="s">
        <v>93</v>
      </c>
      <c r="D155" s="7" t="s">
        <v>11</v>
      </c>
      <c r="E155" s="7" t="s">
        <v>12</v>
      </c>
      <c r="F155" s="8">
        <v>11.8</v>
      </c>
      <c r="G155" s="8">
        <v>13.5</v>
      </c>
      <c r="H155" s="7" t="s">
        <v>13</v>
      </c>
      <c r="I155" s="7" t="s">
        <v>14</v>
      </c>
      <c r="J155" s="7" t="s">
        <v>15</v>
      </c>
      <c r="K155" s="28" t="str">
        <f>IF(VLOOKUP(J155,'Cross-Page Data'!$D$4:$F$48,3,FALSE)="natural gas",VLOOKUP(E155,'Cross-Page Data'!$I$4:$J$17,2,FALSE),IF(VLOOKUP(J155,'Cross-Page Data'!$D$4:$F$48,3,FALSE)="solar",IF(E155="PV","solar PV","solar thermal"),IF(VLOOKUP(J155,'Cross-Page Data'!$D$4:$F$48,3,FALSE)="wind",VLOOKUP(E155,'Cross-Page Data'!$I$4:$J$17,2,FALSE),VLOOKUP(J155,'Cross-Page Data'!$D$4:$F$48,3,FALSE))))</f>
        <v>hydro</v>
      </c>
      <c r="L155" s="35" t="b">
        <f t="shared" si="3"/>
        <v>1</v>
      </c>
    </row>
    <row r="156" spans="1:12" ht="14.65" customHeight="1" x14ac:dyDescent="0.25">
      <c r="A156" s="6">
        <v>6106</v>
      </c>
      <c r="B156" s="7" t="s">
        <v>89</v>
      </c>
      <c r="C156" s="7" t="s">
        <v>100</v>
      </c>
      <c r="D156" s="7" t="s">
        <v>18</v>
      </c>
      <c r="E156" s="7" t="s">
        <v>16</v>
      </c>
      <c r="F156" s="8">
        <v>642.20000000000005</v>
      </c>
      <c r="G156" s="8">
        <v>585</v>
      </c>
      <c r="H156" s="7" t="s">
        <v>13</v>
      </c>
      <c r="I156" s="7" t="s">
        <v>14</v>
      </c>
      <c r="J156" s="7" t="s">
        <v>34</v>
      </c>
      <c r="K156" s="28" t="str">
        <f>IF(VLOOKUP(J156,'Cross-Page Data'!$D$4:$F$48,3,FALSE)="natural gas",VLOOKUP(E156,'Cross-Page Data'!$I$4:$J$17,2,FALSE),IF(VLOOKUP(J156,'Cross-Page Data'!$D$4:$F$48,3,FALSE)="solar",IF(E156="PV","solar PV","solar thermal"),IF(VLOOKUP(J156,'Cross-Page Data'!$D$4:$F$48,3,FALSE)="wind",VLOOKUP(E156,'Cross-Page Data'!$I$4:$J$17,2,FALSE),VLOOKUP(J156,'Cross-Page Data'!$D$4:$F$48,3,FALSE))))</f>
        <v>hard coal</v>
      </c>
      <c r="L156" s="35" t="b">
        <f t="shared" si="3"/>
        <v>1</v>
      </c>
    </row>
    <row r="157" spans="1:12" ht="14.65" customHeight="1" x14ac:dyDescent="0.25">
      <c r="A157" s="6">
        <v>6174</v>
      </c>
      <c r="B157" s="7" t="s">
        <v>89</v>
      </c>
      <c r="C157" s="7" t="s">
        <v>72</v>
      </c>
      <c r="D157" s="7" t="s">
        <v>11</v>
      </c>
      <c r="E157" s="7" t="s">
        <v>12</v>
      </c>
      <c r="F157" s="8">
        <v>24.5</v>
      </c>
      <c r="G157" s="8">
        <v>24.5</v>
      </c>
      <c r="H157" s="7" t="s">
        <v>13</v>
      </c>
      <c r="I157" s="7" t="s">
        <v>14</v>
      </c>
      <c r="J157" s="7" t="s">
        <v>15</v>
      </c>
      <c r="K157" s="28" t="str">
        <f>IF(VLOOKUP(J157,'Cross-Page Data'!$D$4:$F$48,3,FALSE)="natural gas",VLOOKUP(E157,'Cross-Page Data'!$I$4:$J$17,2,FALSE),IF(VLOOKUP(J157,'Cross-Page Data'!$D$4:$F$48,3,FALSE)="solar",IF(E157="PV","solar PV","solar thermal"),IF(VLOOKUP(J157,'Cross-Page Data'!$D$4:$F$48,3,FALSE)="wind",VLOOKUP(E157,'Cross-Page Data'!$I$4:$J$17,2,FALSE),VLOOKUP(J157,'Cross-Page Data'!$D$4:$F$48,3,FALSE))))</f>
        <v>hydro</v>
      </c>
      <c r="L157" s="35" t="b">
        <f t="shared" si="3"/>
        <v>1</v>
      </c>
    </row>
    <row r="158" spans="1:12" ht="14.65" customHeight="1" x14ac:dyDescent="0.25">
      <c r="A158" s="6">
        <v>6174</v>
      </c>
      <c r="B158" s="7" t="s">
        <v>89</v>
      </c>
      <c r="C158" s="7" t="s">
        <v>72</v>
      </c>
      <c r="D158" s="7" t="s">
        <v>11</v>
      </c>
      <c r="E158" s="7" t="s">
        <v>12</v>
      </c>
      <c r="F158" s="8">
        <v>24.5</v>
      </c>
      <c r="G158" s="8">
        <v>24.5</v>
      </c>
      <c r="H158" s="7" t="s">
        <v>13</v>
      </c>
      <c r="I158" s="7" t="s">
        <v>14</v>
      </c>
      <c r="J158" s="7" t="s">
        <v>15</v>
      </c>
      <c r="K158" s="28" t="str">
        <f>IF(VLOOKUP(J158,'Cross-Page Data'!$D$4:$F$48,3,FALSE)="natural gas",VLOOKUP(E158,'Cross-Page Data'!$I$4:$J$17,2,FALSE),IF(VLOOKUP(J158,'Cross-Page Data'!$D$4:$F$48,3,FALSE)="solar",IF(E158="PV","solar PV","solar thermal"),IF(VLOOKUP(J158,'Cross-Page Data'!$D$4:$F$48,3,FALSE)="wind",VLOOKUP(E158,'Cross-Page Data'!$I$4:$J$17,2,FALSE),VLOOKUP(J158,'Cross-Page Data'!$D$4:$F$48,3,FALSE))))</f>
        <v>hydro</v>
      </c>
      <c r="L158" s="35" t="b">
        <f t="shared" si="3"/>
        <v>1</v>
      </c>
    </row>
    <row r="159" spans="1:12" ht="14.65" customHeight="1" x14ac:dyDescent="0.25">
      <c r="A159" s="6">
        <v>6403</v>
      </c>
      <c r="B159" s="7" t="s">
        <v>89</v>
      </c>
      <c r="C159" s="7" t="s">
        <v>72</v>
      </c>
      <c r="D159" s="7" t="s">
        <v>11</v>
      </c>
      <c r="E159" s="7" t="s">
        <v>12</v>
      </c>
      <c r="F159" s="8">
        <v>17.2</v>
      </c>
      <c r="G159" s="8">
        <v>17.2</v>
      </c>
      <c r="H159" s="7" t="s">
        <v>13</v>
      </c>
      <c r="I159" s="7" t="s">
        <v>14</v>
      </c>
      <c r="J159" s="7" t="s">
        <v>15</v>
      </c>
      <c r="K159" s="28" t="str">
        <f>IF(VLOOKUP(J159,'Cross-Page Data'!$D$4:$F$48,3,FALSE)="natural gas",VLOOKUP(E159,'Cross-Page Data'!$I$4:$J$17,2,FALSE),IF(VLOOKUP(J159,'Cross-Page Data'!$D$4:$F$48,3,FALSE)="solar",IF(E159="PV","solar PV","solar thermal"),IF(VLOOKUP(J159,'Cross-Page Data'!$D$4:$F$48,3,FALSE)="wind",VLOOKUP(E159,'Cross-Page Data'!$I$4:$J$17,2,FALSE),VLOOKUP(J159,'Cross-Page Data'!$D$4:$F$48,3,FALSE))))</f>
        <v>hydro</v>
      </c>
      <c r="L159" s="35" t="b">
        <f t="shared" si="3"/>
        <v>1</v>
      </c>
    </row>
    <row r="160" spans="1:12" ht="14.65" customHeight="1" x14ac:dyDescent="0.25">
      <c r="A160" s="6">
        <v>6421</v>
      </c>
      <c r="B160" s="7" t="s">
        <v>89</v>
      </c>
      <c r="C160" s="7" t="s">
        <v>44</v>
      </c>
      <c r="D160" s="7" t="s">
        <v>11</v>
      </c>
      <c r="E160" s="7" t="s">
        <v>12</v>
      </c>
      <c r="F160" s="8">
        <v>38.5</v>
      </c>
      <c r="G160" s="8">
        <v>38.5</v>
      </c>
      <c r="H160" s="7" t="s">
        <v>13</v>
      </c>
      <c r="I160" s="7" t="s">
        <v>14</v>
      </c>
      <c r="J160" s="7" t="s">
        <v>15</v>
      </c>
      <c r="K160" s="28" t="str">
        <f>IF(VLOOKUP(J160,'Cross-Page Data'!$D$4:$F$48,3,FALSE)="natural gas",VLOOKUP(E160,'Cross-Page Data'!$I$4:$J$17,2,FALSE),IF(VLOOKUP(J160,'Cross-Page Data'!$D$4:$F$48,3,FALSE)="solar",IF(E160="PV","solar PV","solar thermal"),IF(VLOOKUP(J160,'Cross-Page Data'!$D$4:$F$48,3,FALSE)="wind",VLOOKUP(E160,'Cross-Page Data'!$I$4:$J$17,2,FALSE),VLOOKUP(J160,'Cross-Page Data'!$D$4:$F$48,3,FALSE))))</f>
        <v>hydro</v>
      </c>
      <c r="L160" s="35" t="b">
        <f t="shared" si="3"/>
        <v>1</v>
      </c>
    </row>
    <row r="161" spans="1:12" ht="14.65" customHeight="1" x14ac:dyDescent="0.25">
      <c r="A161" s="6">
        <v>6484</v>
      </c>
      <c r="B161" s="7" t="s">
        <v>89</v>
      </c>
      <c r="C161" s="7" t="s">
        <v>102</v>
      </c>
      <c r="D161" s="7" t="s">
        <v>11</v>
      </c>
      <c r="E161" s="7" t="s">
        <v>12</v>
      </c>
      <c r="F161" s="8">
        <v>0.2</v>
      </c>
      <c r="G161" s="8">
        <v>0.2</v>
      </c>
      <c r="H161" s="7" t="s">
        <v>13</v>
      </c>
      <c r="I161" s="7" t="s">
        <v>14</v>
      </c>
      <c r="J161" s="7" t="s">
        <v>15</v>
      </c>
      <c r="K161" s="28" t="str">
        <f>IF(VLOOKUP(J161,'Cross-Page Data'!$D$4:$F$48,3,FALSE)="natural gas",VLOOKUP(E161,'Cross-Page Data'!$I$4:$J$17,2,FALSE),IF(VLOOKUP(J161,'Cross-Page Data'!$D$4:$F$48,3,FALSE)="solar",IF(E161="PV","solar PV","solar thermal"),IF(VLOOKUP(J161,'Cross-Page Data'!$D$4:$F$48,3,FALSE)="wind",VLOOKUP(E161,'Cross-Page Data'!$I$4:$J$17,2,FALSE),VLOOKUP(J161,'Cross-Page Data'!$D$4:$F$48,3,FALSE))))</f>
        <v>hydro</v>
      </c>
      <c r="L161" s="35" t="b">
        <f t="shared" si="3"/>
        <v>1</v>
      </c>
    </row>
    <row r="162" spans="1:12" ht="14.65" customHeight="1" x14ac:dyDescent="0.25">
      <c r="A162" s="6">
        <v>6484</v>
      </c>
      <c r="B162" s="7" t="s">
        <v>89</v>
      </c>
      <c r="C162" s="7" t="s">
        <v>102</v>
      </c>
      <c r="D162" s="7" t="s">
        <v>11</v>
      </c>
      <c r="E162" s="7" t="s">
        <v>12</v>
      </c>
      <c r="F162" s="8">
        <v>0.3</v>
      </c>
      <c r="G162" s="8">
        <v>0.3</v>
      </c>
      <c r="H162" s="7" t="s">
        <v>13</v>
      </c>
      <c r="I162" s="7" t="s">
        <v>14</v>
      </c>
      <c r="J162" s="7" t="s">
        <v>15</v>
      </c>
      <c r="K162" s="28" t="str">
        <f>IF(VLOOKUP(J162,'Cross-Page Data'!$D$4:$F$48,3,FALSE)="natural gas",VLOOKUP(E162,'Cross-Page Data'!$I$4:$J$17,2,FALSE),IF(VLOOKUP(J162,'Cross-Page Data'!$D$4:$F$48,3,FALSE)="solar",IF(E162="PV","solar PV","solar thermal"),IF(VLOOKUP(J162,'Cross-Page Data'!$D$4:$F$48,3,FALSE)="wind",VLOOKUP(E162,'Cross-Page Data'!$I$4:$J$17,2,FALSE),VLOOKUP(J162,'Cross-Page Data'!$D$4:$F$48,3,FALSE))))</f>
        <v>hydro</v>
      </c>
      <c r="L162" s="35" t="b">
        <f t="shared" si="3"/>
        <v>1</v>
      </c>
    </row>
    <row r="163" spans="1:12" ht="14.65" customHeight="1" x14ac:dyDescent="0.25">
      <c r="A163" s="6">
        <v>6484</v>
      </c>
      <c r="B163" s="7" t="s">
        <v>89</v>
      </c>
      <c r="C163" s="7" t="s">
        <v>102</v>
      </c>
      <c r="D163" s="7" t="s">
        <v>11</v>
      </c>
      <c r="E163" s="7" t="s">
        <v>12</v>
      </c>
      <c r="F163" s="8">
        <v>0.6</v>
      </c>
      <c r="G163" s="8">
        <v>0.5</v>
      </c>
      <c r="H163" s="7" t="s">
        <v>13</v>
      </c>
      <c r="I163" s="7" t="s">
        <v>14</v>
      </c>
      <c r="J163" s="7" t="s">
        <v>15</v>
      </c>
      <c r="K163" s="28" t="str">
        <f>IF(VLOOKUP(J163,'Cross-Page Data'!$D$4:$F$48,3,FALSE)="natural gas",VLOOKUP(E163,'Cross-Page Data'!$I$4:$J$17,2,FALSE),IF(VLOOKUP(J163,'Cross-Page Data'!$D$4:$F$48,3,FALSE)="solar",IF(E163="PV","solar PV","solar thermal"),IF(VLOOKUP(J163,'Cross-Page Data'!$D$4:$F$48,3,FALSE)="wind",VLOOKUP(E163,'Cross-Page Data'!$I$4:$J$17,2,FALSE),VLOOKUP(J163,'Cross-Page Data'!$D$4:$F$48,3,FALSE))))</f>
        <v>hydro</v>
      </c>
      <c r="L163" s="35" t="b">
        <f t="shared" si="3"/>
        <v>1</v>
      </c>
    </row>
    <row r="164" spans="1:12" ht="14.65" customHeight="1" x14ac:dyDescent="0.25">
      <c r="A164" s="6">
        <v>6505</v>
      </c>
      <c r="B164" s="7" t="s">
        <v>89</v>
      </c>
      <c r="C164" s="7" t="s">
        <v>93</v>
      </c>
      <c r="D164" s="7" t="s">
        <v>11</v>
      </c>
      <c r="E164" s="7" t="s">
        <v>12</v>
      </c>
      <c r="F164" s="8">
        <v>25.5</v>
      </c>
      <c r="G164" s="8">
        <v>22</v>
      </c>
      <c r="H164" s="7" t="s">
        <v>13</v>
      </c>
      <c r="I164" s="7" t="s">
        <v>14</v>
      </c>
      <c r="J164" s="7" t="s">
        <v>15</v>
      </c>
      <c r="K164" s="28" t="str">
        <f>IF(VLOOKUP(J164,'Cross-Page Data'!$D$4:$F$48,3,FALSE)="natural gas",VLOOKUP(E164,'Cross-Page Data'!$I$4:$J$17,2,FALSE),IF(VLOOKUP(J164,'Cross-Page Data'!$D$4:$F$48,3,FALSE)="solar",IF(E164="PV","solar PV","solar thermal"),IF(VLOOKUP(J164,'Cross-Page Data'!$D$4:$F$48,3,FALSE)="wind",VLOOKUP(E164,'Cross-Page Data'!$I$4:$J$17,2,FALSE),VLOOKUP(J164,'Cross-Page Data'!$D$4:$F$48,3,FALSE))))</f>
        <v>hydro</v>
      </c>
      <c r="L164" s="35" t="b">
        <f t="shared" si="3"/>
        <v>1</v>
      </c>
    </row>
    <row r="165" spans="1:12" ht="14.65" customHeight="1" x14ac:dyDescent="0.25">
      <c r="A165" s="6">
        <v>6505</v>
      </c>
      <c r="B165" s="7" t="s">
        <v>89</v>
      </c>
      <c r="C165" s="7" t="s">
        <v>93</v>
      </c>
      <c r="D165" s="7" t="s">
        <v>11</v>
      </c>
      <c r="E165" s="7" t="s">
        <v>12</v>
      </c>
      <c r="F165" s="8">
        <v>25.5</v>
      </c>
      <c r="G165" s="8">
        <v>22</v>
      </c>
      <c r="H165" s="7" t="s">
        <v>13</v>
      </c>
      <c r="I165" s="7" t="s">
        <v>14</v>
      </c>
      <c r="J165" s="7" t="s">
        <v>15</v>
      </c>
      <c r="K165" s="28" t="str">
        <f>IF(VLOOKUP(J165,'Cross-Page Data'!$D$4:$F$48,3,FALSE)="natural gas",VLOOKUP(E165,'Cross-Page Data'!$I$4:$J$17,2,FALSE),IF(VLOOKUP(J165,'Cross-Page Data'!$D$4:$F$48,3,FALSE)="solar",IF(E165="PV","solar PV","solar thermal"),IF(VLOOKUP(J165,'Cross-Page Data'!$D$4:$F$48,3,FALSE)="wind",VLOOKUP(E165,'Cross-Page Data'!$I$4:$J$17,2,FALSE),VLOOKUP(J165,'Cross-Page Data'!$D$4:$F$48,3,FALSE))))</f>
        <v>hydro</v>
      </c>
      <c r="L165" s="35" t="b">
        <f t="shared" si="3"/>
        <v>1</v>
      </c>
    </row>
    <row r="166" spans="1:12" ht="14.65" customHeight="1" x14ac:dyDescent="0.25">
      <c r="A166" s="6">
        <v>6552</v>
      </c>
      <c r="B166" s="7" t="s">
        <v>89</v>
      </c>
      <c r="C166" s="7" t="s">
        <v>78</v>
      </c>
      <c r="D166" s="7" t="s">
        <v>11</v>
      </c>
      <c r="E166" s="7" t="s">
        <v>12</v>
      </c>
      <c r="F166" s="8">
        <v>10</v>
      </c>
      <c r="G166" s="8">
        <v>10</v>
      </c>
      <c r="H166" s="7" t="s">
        <v>13</v>
      </c>
      <c r="I166" s="7" t="s">
        <v>14</v>
      </c>
      <c r="J166" s="7" t="s">
        <v>15</v>
      </c>
      <c r="K166" s="28" t="str">
        <f>IF(VLOOKUP(J166,'Cross-Page Data'!$D$4:$F$48,3,FALSE)="natural gas",VLOOKUP(E166,'Cross-Page Data'!$I$4:$J$17,2,FALSE),IF(VLOOKUP(J166,'Cross-Page Data'!$D$4:$F$48,3,FALSE)="solar",IF(E166="PV","solar PV","solar thermal"),IF(VLOOKUP(J166,'Cross-Page Data'!$D$4:$F$48,3,FALSE)="wind",VLOOKUP(E166,'Cross-Page Data'!$I$4:$J$17,2,FALSE),VLOOKUP(J166,'Cross-Page Data'!$D$4:$F$48,3,FALSE))))</f>
        <v>hydro</v>
      </c>
      <c r="L166" s="35" t="b">
        <f t="shared" si="3"/>
        <v>1</v>
      </c>
    </row>
    <row r="167" spans="1:12" ht="14.65" customHeight="1" x14ac:dyDescent="0.25">
      <c r="A167" s="6">
        <v>6552</v>
      </c>
      <c r="B167" s="7" t="s">
        <v>89</v>
      </c>
      <c r="C167" s="7" t="s">
        <v>78</v>
      </c>
      <c r="D167" s="7" t="s">
        <v>11</v>
      </c>
      <c r="E167" s="7" t="s">
        <v>12</v>
      </c>
      <c r="F167" s="8">
        <v>10</v>
      </c>
      <c r="G167" s="8">
        <v>10</v>
      </c>
      <c r="H167" s="7" t="s">
        <v>13</v>
      </c>
      <c r="I167" s="7" t="s">
        <v>14</v>
      </c>
      <c r="J167" s="7" t="s">
        <v>15</v>
      </c>
      <c r="K167" s="28" t="str">
        <f>IF(VLOOKUP(J167,'Cross-Page Data'!$D$4:$F$48,3,FALSE)="natural gas",VLOOKUP(E167,'Cross-Page Data'!$I$4:$J$17,2,FALSE),IF(VLOOKUP(J167,'Cross-Page Data'!$D$4:$F$48,3,FALSE)="solar",IF(E167="PV","solar PV","solar thermal"),IF(VLOOKUP(J167,'Cross-Page Data'!$D$4:$F$48,3,FALSE)="wind",VLOOKUP(E167,'Cross-Page Data'!$I$4:$J$17,2,FALSE),VLOOKUP(J167,'Cross-Page Data'!$D$4:$F$48,3,FALSE))))</f>
        <v>hydro</v>
      </c>
      <c r="L167" s="35" t="b">
        <f t="shared" si="3"/>
        <v>1</v>
      </c>
    </row>
    <row r="168" spans="1:12" ht="14.65" customHeight="1" x14ac:dyDescent="0.25">
      <c r="A168" s="6">
        <v>7350</v>
      </c>
      <c r="B168" s="7" t="s">
        <v>89</v>
      </c>
      <c r="C168" s="7" t="s">
        <v>100</v>
      </c>
      <c r="D168" s="7" t="s">
        <v>21</v>
      </c>
      <c r="E168" s="7" t="s">
        <v>22</v>
      </c>
      <c r="F168" s="8">
        <v>185.7</v>
      </c>
      <c r="G168" s="8">
        <v>171</v>
      </c>
      <c r="H168" s="7" t="s">
        <v>20</v>
      </c>
      <c r="I168" s="7" t="s">
        <v>14</v>
      </c>
      <c r="J168" s="7" t="s">
        <v>17</v>
      </c>
      <c r="K168" s="28" t="str">
        <f>IF(VLOOKUP(J168,'Cross-Page Data'!$D$4:$F$48,3,FALSE)="natural gas",VLOOKUP(E168,'Cross-Page Data'!$I$4:$J$17,2,FALSE),IF(VLOOKUP(J168,'Cross-Page Data'!$D$4:$F$48,3,FALSE)="solar",IF(E168="PV","solar PV","solar thermal"),IF(VLOOKUP(J168,'Cross-Page Data'!$D$4:$F$48,3,FALSE)="wind",VLOOKUP(E168,'Cross-Page Data'!$I$4:$J$17,2,FALSE),VLOOKUP(J168,'Cross-Page Data'!$D$4:$F$48,3,FALSE))))</f>
        <v>natural gas nonpeaker</v>
      </c>
      <c r="L168" s="35" t="b">
        <f t="shared" si="3"/>
        <v>1</v>
      </c>
    </row>
    <row r="169" spans="1:12" ht="27" customHeight="1" x14ac:dyDescent="0.25">
      <c r="A169" s="6">
        <v>7350</v>
      </c>
      <c r="B169" s="7" t="s">
        <v>89</v>
      </c>
      <c r="C169" s="7" t="s">
        <v>100</v>
      </c>
      <c r="D169" s="7" t="s">
        <v>21</v>
      </c>
      <c r="E169" s="7" t="s">
        <v>23</v>
      </c>
      <c r="F169" s="8">
        <v>80.599999999999994</v>
      </c>
      <c r="G169" s="8">
        <v>72</v>
      </c>
      <c r="H169" s="7" t="s">
        <v>20</v>
      </c>
      <c r="I169" s="7" t="s">
        <v>14</v>
      </c>
      <c r="J169" s="7" t="s">
        <v>17</v>
      </c>
      <c r="K169" s="28" t="str">
        <f>IF(VLOOKUP(J169,'Cross-Page Data'!$D$4:$F$48,3,FALSE)="natural gas",VLOOKUP(E169,'Cross-Page Data'!$I$4:$J$17,2,FALSE),IF(VLOOKUP(J169,'Cross-Page Data'!$D$4:$F$48,3,FALSE)="solar",IF(E169="PV","solar PV","solar thermal"),IF(VLOOKUP(J169,'Cross-Page Data'!$D$4:$F$48,3,FALSE)="wind",VLOOKUP(E169,'Cross-Page Data'!$I$4:$J$17,2,FALSE),VLOOKUP(J169,'Cross-Page Data'!$D$4:$F$48,3,FALSE))))</f>
        <v>natural gas nonpeaker</v>
      </c>
      <c r="L169" s="35" t="b">
        <f t="shared" si="3"/>
        <v>1</v>
      </c>
    </row>
    <row r="170" spans="1:12" ht="27" customHeight="1" x14ac:dyDescent="0.25">
      <c r="A170" s="6">
        <v>7413</v>
      </c>
      <c r="B170" s="7" t="s">
        <v>89</v>
      </c>
      <c r="C170" s="7" t="s">
        <v>94</v>
      </c>
      <c r="D170" s="7" t="s">
        <v>59</v>
      </c>
      <c r="E170" s="7" t="s">
        <v>28</v>
      </c>
      <c r="F170" s="8">
        <v>0.8</v>
      </c>
      <c r="G170" s="8">
        <v>0.8</v>
      </c>
      <c r="H170" s="7" t="s">
        <v>13</v>
      </c>
      <c r="I170" s="7" t="s">
        <v>14</v>
      </c>
      <c r="J170" s="7" t="s">
        <v>47</v>
      </c>
      <c r="K170" s="28" t="str">
        <f>IF(VLOOKUP(J170,'Cross-Page Data'!$D$4:$F$48,3,FALSE)="natural gas",VLOOKUP(E170,'Cross-Page Data'!$I$4:$J$17,2,FALSE),IF(VLOOKUP(J170,'Cross-Page Data'!$D$4:$F$48,3,FALSE)="solar",IF(E170="PV","solar PV","solar thermal"),IF(VLOOKUP(J170,'Cross-Page Data'!$D$4:$F$48,3,FALSE)="wind",VLOOKUP(E170,'Cross-Page Data'!$I$4:$J$17,2,FALSE),VLOOKUP(J170,'Cross-Page Data'!$D$4:$F$48,3,FALSE))))</f>
        <v>biomass</v>
      </c>
      <c r="L170" s="35" t="b">
        <f t="shared" si="3"/>
        <v>1</v>
      </c>
    </row>
    <row r="171" spans="1:12" ht="27" customHeight="1" x14ac:dyDescent="0.25">
      <c r="A171" s="6">
        <v>7413</v>
      </c>
      <c r="B171" s="7" t="s">
        <v>89</v>
      </c>
      <c r="C171" s="7" t="s">
        <v>94</v>
      </c>
      <c r="D171" s="7" t="s">
        <v>59</v>
      </c>
      <c r="E171" s="7" t="s">
        <v>28</v>
      </c>
      <c r="F171" s="8">
        <v>0.8</v>
      </c>
      <c r="G171" s="8">
        <v>0.8</v>
      </c>
      <c r="H171" s="7" t="s">
        <v>13</v>
      </c>
      <c r="I171" s="7" t="s">
        <v>14</v>
      </c>
      <c r="J171" s="7" t="s">
        <v>47</v>
      </c>
      <c r="K171" s="28" t="str">
        <f>IF(VLOOKUP(J171,'Cross-Page Data'!$D$4:$F$48,3,FALSE)="natural gas",VLOOKUP(E171,'Cross-Page Data'!$I$4:$J$17,2,FALSE),IF(VLOOKUP(J171,'Cross-Page Data'!$D$4:$F$48,3,FALSE)="solar",IF(E171="PV","solar PV","solar thermal"),IF(VLOOKUP(J171,'Cross-Page Data'!$D$4:$F$48,3,FALSE)="wind",VLOOKUP(E171,'Cross-Page Data'!$I$4:$J$17,2,FALSE),VLOOKUP(J171,'Cross-Page Data'!$D$4:$F$48,3,FALSE))))</f>
        <v>biomass</v>
      </c>
      <c r="L171" s="35" t="b">
        <f t="shared" si="3"/>
        <v>1</v>
      </c>
    </row>
    <row r="172" spans="1:12" ht="27" customHeight="1" x14ac:dyDescent="0.25">
      <c r="A172" s="6">
        <v>7413</v>
      </c>
      <c r="B172" s="7" t="s">
        <v>89</v>
      </c>
      <c r="C172" s="7" t="s">
        <v>94</v>
      </c>
      <c r="D172" s="7" t="s">
        <v>59</v>
      </c>
      <c r="E172" s="7" t="s">
        <v>28</v>
      </c>
      <c r="F172" s="8">
        <v>0.8</v>
      </c>
      <c r="G172" s="8">
        <v>0.8</v>
      </c>
      <c r="H172" s="7" t="s">
        <v>13</v>
      </c>
      <c r="I172" s="7" t="s">
        <v>14</v>
      </c>
      <c r="J172" s="7" t="s">
        <v>47</v>
      </c>
      <c r="K172" s="28" t="str">
        <f>IF(VLOOKUP(J172,'Cross-Page Data'!$D$4:$F$48,3,FALSE)="natural gas",VLOOKUP(E172,'Cross-Page Data'!$I$4:$J$17,2,FALSE),IF(VLOOKUP(J172,'Cross-Page Data'!$D$4:$F$48,3,FALSE)="solar",IF(E172="PV","solar PV","solar thermal"),IF(VLOOKUP(J172,'Cross-Page Data'!$D$4:$F$48,3,FALSE)="wind",VLOOKUP(E172,'Cross-Page Data'!$I$4:$J$17,2,FALSE),VLOOKUP(J172,'Cross-Page Data'!$D$4:$F$48,3,FALSE))))</f>
        <v>biomass</v>
      </c>
      <c r="L172" s="35" t="b">
        <f t="shared" si="3"/>
        <v>1</v>
      </c>
    </row>
    <row r="173" spans="1:12" ht="14.65" customHeight="1" x14ac:dyDescent="0.25">
      <c r="A173" s="6">
        <v>7413</v>
      </c>
      <c r="B173" s="7" t="s">
        <v>89</v>
      </c>
      <c r="C173" s="7" t="s">
        <v>94</v>
      </c>
      <c r="D173" s="7" t="s">
        <v>59</v>
      </c>
      <c r="E173" s="7" t="s">
        <v>28</v>
      </c>
      <c r="F173" s="8">
        <v>0.8</v>
      </c>
      <c r="G173" s="8">
        <v>0.8</v>
      </c>
      <c r="H173" s="7" t="s">
        <v>13</v>
      </c>
      <c r="I173" s="7" t="s">
        <v>14</v>
      </c>
      <c r="J173" s="7" t="s">
        <v>47</v>
      </c>
      <c r="K173" s="28" t="str">
        <f>IF(VLOOKUP(J173,'Cross-Page Data'!$D$4:$F$48,3,FALSE)="natural gas",VLOOKUP(E173,'Cross-Page Data'!$I$4:$J$17,2,FALSE),IF(VLOOKUP(J173,'Cross-Page Data'!$D$4:$F$48,3,FALSE)="solar",IF(E173="PV","solar PV","solar thermal"),IF(VLOOKUP(J173,'Cross-Page Data'!$D$4:$F$48,3,FALSE)="wind",VLOOKUP(E173,'Cross-Page Data'!$I$4:$J$17,2,FALSE),VLOOKUP(J173,'Cross-Page Data'!$D$4:$F$48,3,FALSE))))</f>
        <v>biomass</v>
      </c>
      <c r="L173" s="35" t="b">
        <f t="shared" si="3"/>
        <v>1</v>
      </c>
    </row>
    <row r="174" spans="1:12" ht="14.65" customHeight="1" x14ac:dyDescent="0.25">
      <c r="A174" s="6">
        <v>7431</v>
      </c>
      <c r="B174" s="7" t="s">
        <v>89</v>
      </c>
      <c r="C174" s="7" t="s">
        <v>98</v>
      </c>
      <c r="D174" s="7" t="s">
        <v>11</v>
      </c>
      <c r="E174" s="7" t="s">
        <v>12</v>
      </c>
      <c r="F174" s="8">
        <v>6.5</v>
      </c>
      <c r="G174" s="8">
        <v>5</v>
      </c>
      <c r="H174" s="7" t="s">
        <v>13</v>
      </c>
      <c r="I174" s="7" t="s">
        <v>14</v>
      </c>
      <c r="J174" s="7" t="s">
        <v>15</v>
      </c>
      <c r="K174" s="28" t="str">
        <f>IF(VLOOKUP(J174,'Cross-Page Data'!$D$4:$F$48,3,FALSE)="natural gas",VLOOKUP(E174,'Cross-Page Data'!$I$4:$J$17,2,FALSE),IF(VLOOKUP(J174,'Cross-Page Data'!$D$4:$F$48,3,FALSE)="solar",IF(E174="PV","solar PV","solar thermal"),IF(VLOOKUP(J174,'Cross-Page Data'!$D$4:$F$48,3,FALSE)="wind",VLOOKUP(E174,'Cross-Page Data'!$I$4:$J$17,2,FALSE),VLOOKUP(J174,'Cross-Page Data'!$D$4:$F$48,3,FALSE))))</f>
        <v>hydro</v>
      </c>
      <c r="L174" s="35" t="b">
        <f t="shared" si="3"/>
        <v>1</v>
      </c>
    </row>
    <row r="175" spans="1:12" ht="14.65" customHeight="1" x14ac:dyDescent="0.25">
      <c r="A175" s="6">
        <v>7508</v>
      </c>
      <c r="B175" s="7" t="s">
        <v>89</v>
      </c>
      <c r="C175" s="7" t="s">
        <v>93</v>
      </c>
      <c r="D175" s="7" t="s">
        <v>11</v>
      </c>
      <c r="E175" s="7" t="s">
        <v>12</v>
      </c>
      <c r="F175" s="8">
        <v>12</v>
      </c>
      <c r="G175" s="8">
        <v>7</v>
      </c>
      <c r="H175" s="7" t="s">
        <v>13</v>
      </c>
      <c r="I175" s="7" t="s">
        <v>14</v>
      </c>
      <c r="J175" s="7" t="s">
        <v>15</v>
      </c>
      <c r="K175" s="28" t="str">
        <f>IF(VLOOKUP(J175,'Cross-Page Data'!$D$4:$F$48,3,FALSE)="natural gas",VLOOKUP(E175,'Cross-Page Data'!$I$4:$J$17,2,FALSE),IF(VLOOKUP(J175,'Cross-Page Data'!$D$4:$F$48,3,FALSE)="solar",IF(E175="PV","solar PV","solar thermal"),IF(VLOOKUP(J175,'Cross-Page Data'!$D$4:$F$48,3,FALSE)="wind",VLOOKUP(E175,'Cross-Page Data'!$I$4:$J$17,2,FALSE),VLOOKUP(J175,'Cross-Page Data'!$D$4:$F$48,3,FALSE))))</f>
        <v>hydro</v>
      </c>
      <c r="L175" s="35" t="b">
        <f t="shared" si="3"/>
        <v>1</v>
      </c>
    </row>
    <row r="176" spans="1:12" ht="14.65" customHeight="1" x14ac:dyDescent="0.25">
      <c r="A176" s="6">
        <v>7725</v>
      </c>
      <c r="B176" s="7" t="s">
        <v>89</v>
      </c>
      <c r="C176" s="7" t="s">
        <v>58</v>
      </c>
      <c r="D176" s="7" t="s">
        <v>59</v>
      </c>
      <c r="E176" s="7" t="s">
        <v>28</v>
      </c>
      <c r="F176" s="8">
        <v>0.8</v>
      </c>
      <c r="G176" s="8">
        <v>0.8</v>
      </c>
      <c r="H176" s="7" t="s">
        <v>13</v>
      </c>
      <c r="I176" s="7" t="s">
        <v>14</v>
      </c>
      <c r="J176" s="7" t="s">
        <v>47</v>
      </c>
      <c r="K176" s="28" t="str">
        <f>IF(VLOOKUP(J176,'Cross-Page Data'!$D$4:$F$48,3,FALSE)="natural gas",VLOOKUP(E176,'Cross-Page Data'!$I$4:$J$17,2,FALSE),IF(VLOOKUP(J176,'Cross-Page Data'!$D$4:$F$48,3,FALSE)="solar",IF(E176="PV","solar PV","solar thermal"),IF(VLOOKUP(J176,'Cross-Page Data'!$D$4:$F$48,3,FALSE)="wind",VLOOKUP(E176,'Cross-Page Data'!$I$4:$J$17,2,FALSE),VLOOKUP(J176,'Cross-Page Data'!$D$4:$F$48,3,FALSE))))</f>
        <v>biomass</v>
      </c>
      <c r="L176" s="35" t="b">
        <f t="shared" si="3"/>
        <v>1</v>
      </c>
    </row>
    <row r="177" spans="1:12" ht="14.65" customHeight="1" x14ac:dyDescent="0.25">
      <c r="A177" s="6">
        <v>7725</v>
      </c>
      <c r="B177" s="7" t="s">
        <v>89</v>
      </c>
      <c r="C177" s="7" t="s">
        <v>58</v>
      </c>
      <c r="D177" s="7" t="s">
        <v>59</v>
      </c>
      <c r="E177" s="7" t="s">
        <v>28</v>
      </c>
      <c r="F177" s="8">
        <v>0.8</v>
      </c>
      <c r="G177" s="8">
        <v>0.8</v>
      </c>
      <c r="H177" s="7" t="s">
        <v>13</v>
      </c>
      <c r="I177" s="7" t="s">
        <v>14</v>
      </c>
      <c r="J177" s="7" t="s">
        <v>47</v>
      </c>
      <c r="K177" s="28" t="str">
        <f>IF(VLOOKUP(J177,'Cross-Page Data'!$D$4:$F$48,3,FALSE)="natural gas",VLOOKUP(E177,'Cross-Page Data'!$I$4:$J$17,2,FALSE),IF(VLOOKUP(J177,'Cross-Page Data'!$D$4:$F$48,3,FALSE)="solar",IF(E177="PV","solar PV","solar thermal"),IF(VLOOKUP(J177,'Cross-Page Data'!$D$4:$F$48,3,FALSE)="wind",VLOOKUP(E177,'Cross-Page Data'!$I$4:$J$17,2,FALSE),VLOOKUP(J177,'Cross-Page Data'!$D$4:$F$48,3,FALSE))))</f>
        <v>biomass</v>
      </c>
      <c r="L177" s="35" t="b">
        <f t="shared" si="3"/>
        <v>1</v>
      </c>
    </row>
    <row r="178" spans="1:12" ht="14.65" customHeight="1" x14ac:dyDescent="0.25">
      <c r="A178" s="6">
        <v>7725</v>
      </c>
      <c r="B178" s="7" t="s">
        <v>89</v>
      </c>
      <c r="C178" s="7" t="s">
        <v>58</v>
      </c>
      <c r="D178" s="7" t="s">
        <v>59</v>
      </c>
      <c r="E178" s="7" t="s">
        <v>28</v>
      </c>
      <c r="F178" s="8">
        <v>0.8</v>
      </c>
      <c r="G178" s="8">
        <v>0.8</v>
      </c>
      <c r="H178" s="7" t="s">
        <v>13</v>
      </c>
      <c r="I178" s="7" t="s">
        <v>14</v>
      </c>
      <c r="J178" s="7" t="s">
        <v>47</v>
      </c>
      <c r="K178" s="28" t="str">
        <f>IF(VLOOKUP(J178,'Cross-Page Data'!$D$4:$F$48,3,FALSE)="natural gas",VLOOKUP(E178,'Cross-Page Data'!$I$4:$J$17,2,FALSE),IF(VLOOKUP(J178,'Cross-Page Data'!$D$4:$F$48,3,FALSE)="solar",IF(E178="PV","solar PV","solar thermal"),IF(VLOOKUP(J178,'Cross-Page Data'!$D$4:$F$48,3,FALSE)="wind",VLOOKUP(E178,'Cross-Page Data'!$I$4:$J$17,2,FALSE),VLOOKUP(J178,'Cross-Page Data'!$D$4:$F$48,3,FALSE))))</f>
        <v>biomass</v>
      </c>
      <c r="L178" s="35" t="b">
        <f t="shared" si="3"/>
        <v>1</v>
      </c>
    </row>
    <row r="179" spans="1:12" ht="14.65" customHeight="1" x14ac:dyDescent="0.25">
      <c r="A179" s="6">
        <v>7725</v>
      </c>
      <c r="B179" s="7" t="s">
        <v>89</v>
      </c>
      <c r="C179" s="7" t="s">
        <v>58</v>
      </c>
      <c r="D179" s="7" t="s">
        <v>59</v>
      </c>
      <c r="E179" s="7" t="s">
        <v>28</v>
      </c>
      <c r="F179" s="8">
        <v>1.6</v>
      </c>
      <c r="G179" s="8">
        <v>1.5</v>
      </c>
      <c r="H179" s="7" t="s">
        <v>13</v>
      </c>
      <c r="I179" s="7" t="s">
        <v>14</v>
      </c>
      <c r="J179" s="7" t="s">
        <v>47</v>
      </c>
      <c r="K179" s="28" t="str">
        <f>IF(VLOOKUP(J179,'Cross-Page Data'!$D$4:$F$48,3,FALSE)="natural gas",VLOOKUP(E179,'Cross-Page Data'!$I$4:$J$17,2,FALSE),IF(VLOOKUP(J179,'Cross-Page Data'!$D$4:$F$48,3,FALSE)="solar",IF(E179="PV","solar PV","solar thermal"),IF(VLOOKUP(J179,'Cross-Page Data'!$D$4:$F$48,3,FALSE)="wind",VLOOKUP(E179,'Cross-Page Data'!$I$4:$J$17,2,FALSE),VLOOKUP(J179,'Cross-Page Data'!$D$4:$F$48,3,FALSE))))</f>
        <v>biomass</v>
      </c>
      <c r="L179" s="35" t="b">
        <f t="shared" si="3"/>
        <v>1</v>
      </c>
    </row>
    <row r="180" spans="1:12" ht="14.65" customHeight="1" x14ac:dyDescent="0.25">
      <c r="A180" s="6">
        <v>7725</v>
      </c>
      <c r="B180" s="7" t="s">
        <v>89</v>
      </c>
      <c r="C180" s="7" t="s">
        <v>58</v>
      </c>
      <c r="D180" s="7" t="s">
        <v>59</v>
      </c>
      <c r="E180" s="7" t="s">
        <v>28</v>
      </c>
      <c r="F180" s="8">
        <v>1.6</v>
      </c>
      <c r="G180" s="8">
        <v>1.5</v>
      </c>
      <c r="H180" s="7" t="s">
        <v>13</v>
      </c>
      <c r="I180" s="7" t="s">
        <v>14</v>
      </c>
      <c r="J180" s="7" t="s">
        <v>47</v>
      </c>
      <c r="K180" s="28" t="str">
        <f>IF(VLOOKUP(J180,'Cross-Page Data'!$D$4:$F$48,3,FALSE)="natural gas",VLOOKUP(E180,'Cross-Page Data'!$I$4:$J$17,2,FALSE),IF(VLOOKUP(J180,'Cross-Page Data'!$D$4:$F$48,3,FALSE)="solar",IF(E180="PV","solar PV","solar thermal"),IF(VLOOKUP(J180,'Cross-Page Data'!$D$4:$F$48,3,FALSE)="wind",VLOOKUP(E180,'Cross-Page Data'!$I$4:$J$17,2,FALSE),VLOOKUP(J180,'Cross-Page Data'!$D$4:$F$48,3,FALSE))))</f>
        <v>biomass</v>
      </c>
      <c r="L180" s="35" t="b">
        <f t="shared" si="3"/>
        <v>1</v>
      </c>
    </row>
    <row r="181" spans="1:12" ht="14.65" customHeight="1" x14ac:dyDescent="0.25">
      <c r="A181" s="6">
        <v>7931</v>
      </c>
      <c r="B181" s="7" t="s">
        <v>89</v>
      </c>
      <c r="C181" s="7" t="s">
        <v>100</v>
      </c>
      <c r="D181" s="7" t="s">
        <v>21</v>
      </c>
      <c r="E181" s="7" t="s">
        <v>22</v>
      </c>
      <c r="F181" s="8">
        <v>170</v>
      </c>
      <c r="G181" s="8">
        <v>173</v>
      </c>
      <c r="H181" s="7" t="s">
        <v>13</v>
      </c>
      <c r="I181" s="7" t="s">
        <v>14</v>
      </c>
      <c r="J181" s="7" t="s">
        <v>17</v>
      </c>
      <c r="K181" s="28" t="str">
        <f>IF(VLOOKUP(J181,'Cross-Page Data'!$D$4:$F$48,3,FALSE)="natural gas",VLOOKUP(E181,'Cross-Page Data'!$I$4:$J$17,2,FALSE),IF(VLOOKUP(J181,'Cross-Page Data'!$D$4:$F$48,3,FALSE)="solar",IF(E181="PV","solar PV","solar thermal"),IF(VLOOKUP(J181,'Cross-Page Data'!$D$4:$F$48,3,FALSE)="wind",VLOOKUP(E181,'Cross-Page Data'!$I$4:$J$17,2,FALSE),VLOOKUP(J181,'Cross-Page Data'!$D$4:$F$48,3,FALSE))))</f>
        <v>natural gas nonpeaker</v>
      </c>
      <c r="L181" s="35" t="b">
        <f t="shared" si="3"/>
        <v>1</v>
      </c>
    </row>
    <row r="182" spans="1:12" ht="14.65" customHeight="1" x14ac:dyDescent="0.25">
      <c r="A182" s="6">
        <v>7931</v>
      </c>
      <c r="B182" s="7" t="s">
        <v>89</v>
      </c>
      <c r="C182" s="7" t="s">
        <v>100</v>
      </c>
      <c r="D182" s="7" t="s">
        <v>21</v>
      </c>
      <c r="E182" s="7" t="s">
        <v>23</v>
      </c>
      <c r="F182" s="8">
        <v>117</v>
      </c>
      <c r="G182" s="8">
        <v>117</v>
      </c>
      <c r="H182" s="7" t="s">
        <v>13</v>
      </c>
      <c r="I182" s="7" t="s">
        <v>14</v>
      </c>
      <c r="J182" s="7" t="s">
        <v>17</v>
      </c>
      <c r="K182" s="28" t="str">
        <f>IF(VLOOKUP(J182,'Cross-Page Data'!$D$4:$F$48,3,FALSE)="natural gas",VLOOKUP(E182,'Cross-Page Data'!$I$4:$J$17,2,FALSE),IF(VLOOKUP(J182,'Cross-Page Data'!$D$4:$F$48,3,FALSE)="solar",IF(E182="PV","solar PV","solar thermal"),IF(VLOOKUP(J182,'Cross-Page Data'!$D$4:$F$48,3,FALSE)="wind",VLOOKUP(E182,'Cross-Page Data'!$I$4:$J$17,2,FALSE),VLOOKUP(J182,'Cross-Page Data'!$D$4:$F$48,3,FALSE))))</f>
        <v>natural gas nonpeaker</v>
      </c>
      <c r="L182" s="35" t="b">
        <f t="shared" si="3"/>
        <v>1</v>
      </c>
    </row>
    <row r="183" spans="1:12" ht="14.65" customHeight="1" x14ac:dyDescent="0.25">
      <c r="A183" s="6">
        <v>8073</v>
      </c>
      <c r="B183" s="7" t="s">
        <v>89</v>
      </c>
      <c r="C183" s="7" t="s">
        <v>70</v>
      </c>
      <c r="D183" s="7" t="s">
        <v>21</v>
      </c>
      <c r="E183" s="7" t="s">
        <v>22</v>
      </c>
      <c r="F183" s="8">
        <v>68.3</v>
      </c>
      <c r="G183" s="8">
        <v>54</v>
      </c>
      <c r="H183" s="7" t="s">
        <v>13</v>
      </c>
      <c r="I183" s="7" t="s">
        <v>14</v>
      </c>
      <c r="J183" s="7" t="s">
        <v>17</v>
      </c>
      <c r="K183" s="28" t="str">
        <f>IF(VLOOKUP(J183,'Cross-Page Data'!$D$4:$F$48,3,FALSE)="natural gas",VLOOKUP(E183,'Cross-Page Data'!$I$4:$J$17,2,FALSE),IF(VLOOKUP(J183,'Cross-Page Data'!$D$4:$F$48,3,FALSE)="solar",IF(E183="PV","solar PV","solar thermal"),IF(VLOOKUP(J183,'Cross-Page Data'!$D$4:$F$48,3,FALSE)="wind",VLOOKUP(E183,'Cross-Page Data'!$I$4:$J$17,2,FALSE),VLOOKUP(J183,'Cross-Page Data'!$D$4:$F$48,3,FALSE))))</f>
        <v>natural gas nonpeaker</v>
      </c>
      <c r="L183" s="35" t="b">
        <f t="shared" si="3"/>
        <v>1</v>
      </c>
    </row>
    <row r="184" spans="1:12" ht="14.65" customHeight="1" x14ac:dyDescent="0.25">
      <c r="A184" s="6">
        <v>8073</v>
      </c>
      <c r="B184" s="7" t="s">
        <v>89</v>
      </c>
      <c r="C184" s="7" t="s">
        <v>70</v>
      </c>
      <c r="D184" s="7" t="s">
        <v>21</v>
      </c>
      <c r="E184" s="7" t="s">
        <v>22</v>
      </c>
      <c r="F184" s="8">
        <v>68.3</v>
      </c>
      <c r="G184" s="8">
        <v>54</v>
      </c>
      <c r="H184" s="7" t="s">
        <v>13</v>
      </c>
      <c r="I184" s="7" t="s">
        <v>14</v>
      </c>
      <c r="J184" s="7" t="s">
        <v>17</v>
      </c>
      <c r="K184" s="28" t="str">
        <f>IF(VLOOKUP(J184,'Cross-Page Data'!$D$4:$F$48,3,FALSE)="natural gas",VLOOKUP(E184,'Cross-Page Data'!$I$4:$J$17,2,FALSE),IF(VLOOKUP(J184,'Cross-Page Data'!$D$4:$F$48,3,FALSE)="solar",IF(E184="PV","solar PV","solar thermal"),IF(VLOOKUP(J184,'Cross-Page Data'!$D$4:$F$48,3,FALSE)="wind",VLOOKUP(E184,'Cross-Page Data'!$I$4:$J$17,2,FALSE),VLOOKUP(J184,'Cross-Page Data'!$D$4:$F$48,3,FALSE))))</f>
        <v>natural gas nonpeaker</v>
      </c>
      <c r="L184" s="35" t="b">
        <f t="shared" si="3"/>
        <v>1</v>
      </c>
    </row>
    <row r="185" spans="1:12" ht="14.65" customHeight="1" x14ac:dyDescent="0.25">
      <c r="A185" s="6">
        <v>8073</v>
      </c>
      <c r="B185" s="7" t="s">
        <v>89</v>
      </c>
      <c r="C185" s="7" t="s">
        <v>70</v>
      </c>
      <c r="D185" s="7" t="s">
        <v>21</v>
      </c>
      <c r="E185" s="7" t="s">
        <v>22</v>
      </c>
      <c r="F185" s="8">
        <v>68.3</v>
      </c>
      <c r="G185" s="8">
        <v>54</v>
      </c>
      <c r="H185" s="7" t="s">
        <v>13</v>
      </c>
      <c r="I185" s="7" t="s">
        <v>14</v>
      </c>
      <c r="J185" s="7" t="s">
        <v>17</v>
      </c>
      <c r="K185" s="28" t="str">
        <f>IF(VLOOKUP(J185,'Cross-Page Data'!$D$4:$F$48,3,FALSE)="natural gas",VLOOKUP(E185,'Cross-Page Data'!$I$4:$J$17,2,FALSE),IF(VLOOKUP(J185,'Cross-Page Data'!$D$4:$F$48,3,FALSE)="solar",IF(E185="PV","solar PV","solar thermal"),IF(VLOOKUP(J185,'Cross-Page Data'!$D$4:$F$48,3,FALSE)="wind",VLOOKUP(E185,'Cross-Page Data'!$I$4:$J$17,2,FALSE),VLOOKUP(J185,'Cross-Page Data'!$D$4:$F$48,3,FALSE))))</f>
        <v>natural gas nonpeaker</v>
      </c>
      <c r="L185" s="35" t="b">
        <f t="shared" si="3"/>
        <v>1</v>
      </c>
    </row>
    <row r="186" spans="1:12" ht="14.65" customHeight="1" x14ac:dyDescent="0.25">
      <c r="A186" s="6">
        <v>8073</v>
      </c>
      <c r="B186" s="7" t="s">
        <v>89</v>
      </c>
      <c r="C186" s="7" t="s">
        <v>70</v>
      </c>
      <c r="D186" s="7" t="s">
        <v>21</v>
      </c>
      <c r="E186" s="7" t="s">
        <v>22</v>
      </c>
      <c r="F186" s="8">
        <v>68.3</v>
      </c>
      <c r="G186" s="8">
        <v>54</v>
      </c>
      <c r="H186" s="7" t="s">
        <v>13</v>
      </c>
      <c r="I186" s="7" t="s">
        <v>14</v>
      </c>
      <c r="J186" s="7" t="s">
        <v>17</v>
      </c>
      <c r="K186" s="28" t="str">
        <f>IF(VLOOKUP(J186,'Cross-Page Data'!$D$4:$F$48,3,FALSE)="natural gas",VLOOKUP(E186,'Cross-Page Data'!$I$4:$J$17,2,FALSE),IF(VLOOKUP(J186,'Cross-Page Data'!$D$4:$F$48,3,FALSE)="solar",IF(E186="PV","solar PV","solar thermal"),IF(VLOOKUP(J186,'Cross-Page Data'!$D$4:$F$48,3,FALSE)="wind",VLOOKUP(E186,'Cross-Page Data'!$I$4:$J$17,2,FALSE),VLOOKUP(J186,'Cross-Page Data'!$D$4:$F$48,3,FALSE))))</f>
        <v>natural gas nonpeaker</v>
      </c>
      <c r="L186" s="35" t="b">
        <f t="shared" si="3"/>
        <v>1</v>
      </c>
    </row>
    <row r="187" spans="1:12" ht="14.65" customHeight="1" x14ac:dyDescent="0.25">
      <c r="A187" s="6">
        <v>8073</v>
      </c>
      <c r="B187" s="7" t="s">
        <v>89</v>
      </c>
      <c r="C187" s="7" t="s">
        <v>70</v>
      </c>
      <c r="D187" s="7" t="s">
        <v>21</v>
      </c>
      <c r="E187" s="7" t="s">
        <v>22</v>
      </c>
      <c r="F187" s="8">
        <v>68.3</v>
      </c>
      <c r="G187" s="8">
        <v>54</v>
      </c>
      <c r="H187" s="7" t="s">
        <v>13</v>
      </c>
      <c r="I187" s="7" t="s">
        <v>14</v>
      </c>
      <c r="J187" s="7" t="s">
        <v>17</v>
      </c>
      <c r="K187" s="28" t="str">
        <f>IF(VLOOKUP(J187,'Cross-Page Data'!$D$4:$F$48,3,FALSE)="natural gas",VLOOKUP(E187,'Cross-Page Data'!$I$4:$J$17,2,FALSE),IF(VLOOKUP(J187,'Cross-Page Data'!$D$4:$F$48,3,FALSE)="solar",IF(E187="PV","solar PV","solar thermal"),IF(VLOOKUP(J187,'Cross-Page Data'!$D$4:$F$48,3,FALSE)="wind",VLOOKUP(E187,'Cross-Page Data'!$I$4:$J$17,2,FALSE),VLOOKUP(J187,'Cross-Page Data'!$D$4:$F$48,3,FALSE))))</f>
        <v>natural gas nonpeaker</v>
      </c>
      <c r="L187" s="35" t="b">
        <f t="shared" si="3"/>
        <v>1</v>
      </c>
    </row>
    <row r="188" spans="1:12" ht="14.65" customHeight="1" x14ac:dyDescent="0.25">
      <c r="A188" s="6">
        <v>8073</v>
      </c>
      <c r="B188" s="7" t="s">
        <v>89</v>
      </c>
      <c r="C188" s="7" t="s">
        <v>70</v>
      </c>
      <c r="D188" s="7" t="s">
        <v>21</v>
      </c>
      <c r="E188" s="7" t="s">
        <v>22</v>
      </c>
      <c r="F188" s="8">
        <v>68.3</v>
      </c>
      <c r="G188" s="8">
        <v>54</v>
      </c>
      <c r="H188" s="7" t="s">
        <v>13</v>
      </c>
      <c r="I188" s="7" t="s">
        <v>14</v>
      </c>
      <c r="J188" s="7" t="s">
        <v>17</v>
      </c>
      <c r="K188" s="28" t="str">
        <f>IF(VLOOKUP(J188,'Cross-Page Data'!$D$4:$F$48,3,FALSE)="natural gas",VLOOKUP(E188,'Cross-Page Data'!$I$4:$J$17,2,FALSE),IF(VLOOKUP(J188,'Cross-Page Data'!$D$4:$F$48,3,FALSE)="solar",IF(E188="PV","solar PV","solar thermal"),IF(VLOOKUP(J188,'Cross-Page Data'!$D$4:$F$48,3,FALSE)="wind",VLOOKUP(E188,'Cross-Page Data'!$I$4:$J$17,2,FALSE),VLOOKUP(J188,'Cross-Page Data'!$D$4:$F$48,3,FALSE))))</f>
        <v>natural gas nonpeaker</v>
      </c>
      <c r="L188" s="35" t="b">
        <f t="shared" si="3"/>
        <v>1</v>
      </c>
    </row>
    <row r="189" spans="1:12" ht="14.65" customHeight="1" x14ac:dyDescent="0.25">
      <c r="A189" s="6">
        <v>8073</v>
      </c>
      <c r="B189" s="7" t="s">
        <v>89</v>
      </c>
      <c r="C189" s="7" t="s">
        <v>70</v>
      </c>
      <c r="D189" s="7" t="s">
        <v>21</v>
      </c>
      <c r="E189" s="7" t="s">
        <v>23</v>
      </c>
      <c r="F189" s="8">
        <v>176.4</v>
      </c>
      <c r="G189" s="8">
        <v>137</v>
      </c>
      <c r="H189" s="7" t="s">
        <v>13</v>
      </c>
      <c r="I189" s="7" t="s">
        <v>14</v>
      </c>
      <c r="J189" s="7" t="s">
        <v>17</v>
      </c>
      <c r="K189" s="28" t="str">
        <f>IF(VLOOKUP(J189,'Cross-Page Data'!$D$4:$F$48,3,FALSE)="natural gas",VLOOKUP(E189,'Cross-Page Data'!$I$4:$J$17,2,FALSE),IF(VLOOKUP(J189,'Cross-Page Data'!$D$4:$F$48,3,FALSE)="solar",IF(E189="PV","solar PV","solar thermal"),IF(VLOOKUP(J189,'Cross-Page Data'!$D$4:$F$48,3,FALSE)="wind",VLOOKUP(E189,'Cross-Page Data'!$I$4:$J$17,2,FALSE),VLOOKUP(J189,'Cross-Page Data'!$D$4:$F$48,3,FALSE))))</f>
        <v>natural gas nonpeaker</v>
      </c>
      <c r="L189" s="35" t="b">
        <f t="shared" si="3"/>
        <v>1</v>
      </c>
    </row>
    <row r="190" spans="1:12" ht="14.65" customHeight="1" x14ac:dyDescent="0.25">
      <c r="A190" s="6">
        <v>8073</v>
      </c>
      <c r="B190" s="7" t="s">
        <v>89</v>
      </c>
      <c r="C190" s="7" t="s">
        <v>70</v>
      </c>
      <c r="D190" s="7" t="s">
        <v>25</v>
      </c>
      <c r="E190" s="7" t="s">
        <v>26</v>
      </c>
      <c r="F190" s="8">
        <v>24.5</v>
      </c>
      <c r="G190" s="8">
        <v>24</v>
      </c>
      <c r="H190" s="7" t="s">
        <v>13</v>
      </c>
      <c r="I190" s="7" t="s">
        <v>14</v>
      </c>
      <c r="J190" s="7" t="s">
        <v>17</v>
      </c>
      <c r="K190" s="28" t="str">
        <f>IF(VLOOKUP(J190,'Cross-Page Data'!$D$4:$F$48,3,FALSE)="natural gas",VLOOKUP(E190,'Cross-Page Data'!$I$4:$J$17,2,FALSE),IF(VLOOKUP(J190,'Cross-Page Data'!$D$4:$F$48,3,FALSE)="solar",IF(E190="PV","solar PV","solar thermal"),IF(VLOOKUP(J190,'Cross-Page Data'!$D$4:$F$48,3,FALSE)="wind",VLOOKUP(E190,'Cross-Page Data'!$I$4:$J$17,2,FALSE),VLOOKUP(J190,'Cross-Page Data'!$D$4:$F$48,3,FALSE))))</f>
        <v>natural gas peaker</v>
      </c>
      <c r="L190" s="35" t="b">
        <f t="shared" si="3"/>
        <v>1</v>
      </c>
    </row>
    <row r="191" spans="1:12" ht="14.65" customHeight="1" x14ac:dyDescent="0.25">
      <c r="A191" s="6">
        <v>10323</v>
      </c>
      <c r="B191" s="7" t="s">
        <v>89</v>
      </c>
      <c r="C191" s="7" t="s">
        <v>111</v>
      </c>
      <c r="D191" s="7" t="s">
        <v>11</v>
      </c>
      <c r="E191" s="7" t="s">
        <v>12</v>
      </c>
      <c r="F191" s="8">
        <v>2.6</v>
      </c>
      <c r="G191" s="8">
        <v>1</v>
      </c>
      <c r="H191" s="7" t="s">
        <v>13</v>
      </c>
      <c r="I191" s="7" t="s">
        <v>29</v>
      </c>
      <c r="J191" s="7" t="s">
        <v>15</v>
      </c>
      <c r="K191" s="28" t="str">
        <f>IF(VLOOKUP(J191,'Cross-Page Data'!$D$4:$F$48,3,FALSE)="natural gas",VLOOKUP(E191,'Cross-Page Data'!$I$4:$J$17,2,FALSE),IF(VLOOKUP(J191,'Cross-Page Data'!$D$4:$F$48,3,FALSE)="solar",IF(E191="PV","solar PV","solar thermal"),IF(VLOOKUP(J191,'Cross-Page Data'!$D$4:$F$48,3,FALSE)="wind",VLOOKUP(E191,'Cross-Page Data'!$I$4:$J$17,2,FALSE),VLOOKUP(J191,'Cross-Page Data'!$D$4:$F$48,3,FALSE))))</f>
        <v>hydro</v>
      </c>
      <c r="L191" s="35" t="b">
        <f t="shared" si="3"/>
        <v>1</v>
      </c>
    </row>
    <row r="192" spans="1:12" ht="14.65" customHeight="1" x14ac:dyDescent="0.25">
      <c r="A192" s="6">
        <v>10324</v>
      </c>
      <c r="B192" s="7" t="s">
        <v>89</v>
      </c>
      <c r="C192" s="7" t="s">
        <v>111</v>
      </c>
      <c r="D192" s="7" t="s">
        <v>11</v>
      </c>
      <c r="E192" s="7" t="s">
        <v>12</v>
      </c>
      <c r="F192" s="8">
        <v>1.8</v>
      </c>
      <c r="G192" s="8">
        <v>0.3</v>
      </c>
      <c r="H192" s="7" t="s">
        <v>13</v>
      </c>
      <c r="I192" s="7" t="s">
        <v>29</v>
      </c>
      <c r="J192" s="7" t="s">
        <v>15</v>
      </c>
      <c r="K192" s="28" t="str">
        <f>IF(VLOOKUP(J192,'Cross-Page Data'!$D$4:$F$48,3,FALSE)="natural gas",VLOOKUP(E192,'Cross-Page Data'!$I$4:$J$17,2,FALSE),IF(VLOOKUP(J192,'Cross-Page Data'!$D$4:$F$48,3,FALSE)="solar",IF(E192="PV","solar PV","solar thermal"),IF(VLOOKUP(J192,'Cross-Page Data'!$D$4:$F$48,3,FALSE)="wind",VLOOKUP(E192,'Cross-Page Data'!$I$4:$J$17,2,FALSE),VLOOKUP(J192,'Cross-Page Data'!$D$4:$F$48,3,FALSE))))</f>
        <v>hydro</v>
      </c>
      <c r="L192" s="35" t="b">
        <f t="shared" si="3"/>
        <v>1</v>
      </c>
    </row>
    <row r="193" spans="1:12" ht="14.65" customHeight="1" x14ac:dyDescent="0.25">
      <c r="A193" s="6">
        <v>10737</v>
      </c>
      <c r="B193" s="7" t="s">
        <v>89</v>
      </c>
      <c r="C193" s="7" t="s">
        <v>92</v>
      </c>
      <c r="D193" s="7" t="s">
        <v>11</v>
      </c>
      <c r="E193" s="7" t="s">
        <v>12</v>
      </c>
      <c r="F193" s="8">
        <v>1.2</v>
      </c>
      <c r="G193" s="8">
        <v>1</v>
      </c>
      <c r="H193" s="7" t="s">
        <v>13</v>
      </c>
      <c r="I193" s="7" t="s">
        <v>29</v>
      </c>
      <c r="J193" s="7" t="s">
        <v>15</v>
      </c>
      <c r="K193" s="28" t="str">
        <f>IF(VLOOKUP(J193,'Cross-Page Data'!$D$4:$F$48,3,FALSE)="natural gas",VLOOKUP(E193,'Cross-Page Data'!$I$4:$J$17,2,FALSE),IF(VLOOKUP(J193,'Cross-Page Data'!$D$4:$F$48,3,FALSE)="solar",IF(E193="PV","solar PV","solar thermal"),IF(VLOOKUP(J193,'Cross-Page Data'!$D$4:$F$48,3,FALSE)="wind",VLOOKUP(E193,'Cross-Page Data'!$I$4:$J$17,2,FALSE),VLOOKUP(J193,'Cross-Page Data'!$D$4:$F$48,3,FALSE))))</f>
        <v>hydro</v>
      </c>
      <c r="L193" s="35" t="b">
        <f t="shared" si="3"/>
        <v>1</v>
      </c>
    </row>
    <row r="194" spans="1:12" ht="14.65" customHeight="1" x14ac:dyDescent="0.25">
      <c r="A194" s="6">
        <v>10869</v>
      </c>
      <c r="B194" s="7" t="s">
        <v>89</v>
      </c>
      <c r="C194" s="7" t="s">
        <v>72</v>
      </c>
      <c r="D194" s="7" t="s">
        <v>68</v>
      </c>
      <c r="E194" s="7" t="s">
        <v>16</v>
      </c>
      <c r="F194" s="8">
        <v>10</v>
      </c>
      <c r="G194" s="8">
        <v>8.5</v>
      </c>
      <c r="H194" s="7" t="s">
        <v>13</v>
      </c>
      <c r="I194" s="7" t="s">
        <v>29</v>
      </c>
      <c r="J194" s="7" t="s">
        <v>38</v>
      </c>
      <c r="K194" s="28" t="str">
        <f>IF(VLOOKUP(J194,'Cross-Page Data'!$D$4:$F$48,3,FALSE)="natural gas",VLOOKUP(E194,'Cross-Page Data'!$I$4:$J$17,2,FALSE),IF(VLOOKUP(J194,'Cross-Page Data'!$D$4:$F$48,3,FALSE)="solar",IF(E194="PV","solar PV","solar thermal"),IF(VLOOKUP(J194,'Cross-Page Data'!$D$4:$F$48,3,FALSE)="wind",VLOOKUP(E194,'Cross-Page Data'!$I$4:$J$17,2,FALSE),VLOOKUP(J194,'Cross-Page Data'!$D$4:$F$48,3,FALSE))))</f>
        <v>biomass</v>
      </c>
      <c r="L194" s="35" t="b">
        <f t="shared" si="3"/>
        <v>1</v>
      </c>
    </row>
    <row r="195" spans="1:12" ht="14.65" customHeight="1" x14ac:dyDescent="0.25">
      <c r="A195" s="6">
        <v>10869</v>
      </c>
      <c r="B195" s="7" t="s">
        <v>89</v>
      </c>
      <c r="C195" s="7" t="s">
        <v>72</v>
      </c>
      <c r="D195" s="7" t="s">
        <v>68</v>
      </c>
      <c r="E195" s="7" t="s">
        <v>16</v>
      </c>
      <c r="F195" s="8">
        <v>15</v>
      </c>
      <c r="G195" s="8">
        <v>14</v>
      </c>
      <c r="H195" s="7" t="s">
        <v>13</v>
      </c>
      <c r="I195" s="7" t="s">
        <v>29</v>
      </c>
      <c r="J195" s="7" t="s">
        <v>38</v>
      </c>
      <c r="K195" s="28" t="str">
        <f>IF(VLOOKUP(J195,'Cross-Page Data'!$D$4:$F$48,3,FALSE)="natural gas",VLOOKUP(E195,'Cross-Page Data'!$I$4:$J$17,2,FALSE),IF(VLOOKUP(J195,'Cross-Page Data'!$D$4:$F$48,3,FALSE)="solar",IF(E195="PV","solar PV","solar thermal"),IF(VLOOKUP(J195,'Cross-Page Data'!$D$4:$F$48,3,FALSE)="wind",VLOOKUP(E195,'Cross-Page Data'!$I$4:$J$17,2,FALSE),VLOOKUP(J195,'Cross-Page Data'!$D$4:$F$48,3,FALSE))))</f>
        <v>biomass</v>
      </c>
      <c r="L195" s="35" t="b">
        <f t="shared" si="3"/>
        <v>1</v>
      </c>
    </row>
    <row r="196" spans="1:12" ht="14.65" customHeight="1" x14ac:dyDescent="0.25">
      <c r="A196" s="6">
        <v>10869</v>
      </c>
      <c r="B196" s="7" t="s">
        <v>89</v>
      </c>
      <c r="C196" s="7" t="s">
        <v>72</v>
      </c>
      <c r="D196" s="7" t="s">
        <v>68</v>
      </c>
      <c r="E196" s="7" t="s">
        <v>16</v>
      </c>
      <c r="F196" s="8">
        <v>15</v>
      </c>
      <c r="G196" s="8">
        <v>14</v>
      </c>
      <c r="H196" s="7" t="s">
        <v>13</v>
      </c>
      <c r="I196" s="7" t="s">
        <v>29</v>
      </c>
      <c r="J196" s="7" t="s">
        <v>38</v>
      </c>
      <c r="K196" s="28" t="str">
        <f>IF(VLOOKUP(J196,'Cross-Page Data'!$D$4:$F$48,3,FALSE)="natural gas",VLOOKUP(E196,'Cross-Page Data'!$I$4:$J$17,2,FALSE),IF(VLOOKUP(J196,'Cross-Page Data'!$D$4:$F$48,3,FALSE)="solar",IF(E196="PV","solar PV","solar thermal"),IF(VLOOKUP(J196,'Cross-Page Data'!$D$4:$F$48,3,FALSE)="wind",VLOOKUP(E196,'Cross-Page Data'!$I$4:$J$17,2,FALSE),VLOOKUP(J196,'Cross-Page Data'!$D$4:$F$48,3,FALSE))))</f>
        <v>biomass</v>
      </c>
      <c r="L196" s="35" t="b">
        <f t="shared" ref="L196:L259" si="4">IF(AND($O$3=FALSE,OR(I196="Commercial CHP",I196="Industrial CHP",I196="IPP CHP")),FALSE,IF(AND($O$4=FALSE,OR(I196="Commercial CHP",I196="Commercial Non-CHP",I196="industrial chp", I196="industrial non-chp")),FALSE, TRUE))</f>
        <v>1</v>
      </c>
    </row>
    <row r="197" spans="1:12" ht="14.65" customHeight="1" x14ac:dyDescent="0.25">
      <c r="A197" s="6">
        <v>50105</v>
      </c>
      <c r="B197" s="7" t="s">
        <v>89</v>
      </c>
      <c r="C197" s="7" t="s">
        <v>95</v>
      </c>
      <c r="D197" s="7" t="s">
        <v>11</v>
      </c>
      <c r="E197" s="7" t="s">
        <v>12</v>
      </c>
      <c r="F197" s="8">
        <v>0.9</v>
      </c>
      <c r="G197" s="8">
        <v>0.9</v>
      </c>
      <c r="H197" s="7" t="s">
        <v>13</v>
      </c>
      <c r="I197" s="7" t="s">
        <v>29</v>
      </c>
      <c r="J197" s="7" t="s">
        <v>15</v>
      </c>
      <c r="K197" s="28" t="str">
        <f>IF(VLOOKUP(J197,'Cross-Page Data'!$D$4:$F$48,3,FALSE)="natural gas",VLOOKUP(E197,'Cross-Page Data'!$I$4:$J$17,2,FALSE),IF(VLOOKUP(J197,'Cross-Page Data'!$D$4:$F$48,3,FALSE)="solar",IF(E197="PV","solar PV","solar thermal"),IF(VLOOKUP(J197,'Cross-Page Data'!$D$4:$F$48,3,FALSE)="wind",VLOOKUP(E197,'Cross-Page Data'!$I$4:$J$17,2,FALSE),VLOOKUP(J197,'Cross-Page Data'!$D$4:$F$48,3,FALSE))))</f>
        <v>hydro</v>
      </c>
      <c r="L197" s="35" t="b">
        <f t="shared" si="4"/>
        <v>1</v>
      </c>
    </row>
    <row r="198" spans="1:12" ht="14.65" customHeight="1" x14ac:dyDescent="0.25">
      <c r="A198" s="6">
        <v>50105</v>
      </c>
      <c r="B198" s="7" t="s">
        <v>89</v>
      </c>
      <c r="C198" s="7" t="s">
        <v>95</v>
      </c>
      <c r="D198" s="7" t="s">
        <v>11</v>
      </c>
      <c r="E198" s="7" t="s">
        <v>12</v>
      </c>
      <c r="F198" s="8">
        <v>0.9</v>
      </c>
      <c r="G198" s="8">
        <v>0.9</v>
      </c>
      <c r="H198" s="7" t="s">
        <v>13</v>
      </c>
      <c r="I198" s="7" t="s">
        <v>29</v>
      </c>
      <c r="J198" s="7" t="s">
        <v>15</v>
      </c>
      <c r="K198" s="28" t="str">
        <f>IF(VLOOKUP(J198,'Cross-Page Data'!$D$4:$F$48,3,FALSE)="natural gas",VLOOKUP(E198,'Cross-Page Data'!$I$4:$J$17,2,FALSE),IF(VLOOKUP(J198,'Cross-Page Data'!$D$4:$F$48,3,FALSE)="solar",IF(E198="PV","solar PV","solar thermal"),IF(VLOOKUP(J198,'Cross-Page Data'!$D$4:$F$48,3,FALSE)="wind",VLOOKUP(E198,'Cross-Page Data'!$I$4:$J$17,2,FALSE),VLOOKUP(J198,'Cross-Page Data'!$D$4:$F$48,3,FALSE))))</f>
        <v>hydro</v>
      </c>
      <c r="L198" s="35" t="b">
        <f t="shared" si="4"/>
        <v>1</v>
      </c>
    </row>
    <row r="199" spans="1:12" ht="14.65" customHeight="1" x14ac:dyDescent="0.25">
      <c r="A199" s="6">
        <v>50105</v>
      </c>
      <c r="B199" s="7" t="s">
        <v>89</v>
      </c>
      <c r="C199" s="7" t="s">
        <v>95</v>
      </c>
      <c r="D199" s="7" t="s">
        <v>11</v>
      </c>
      <c r="E199" s="7" t="s">
        <v>12</v>
      </c>
      <c r="F199" s="8">
        <v>0.9</v>
      </c>
      <c r="G199" s="8">
        <v>0.9</v>
      </c>
      <c r="H199" s="7" t="s">
        <v>13</v>
      </c>
      <c r="I199" s="7" t="s">
        <v>29</v>
      </c>
      <c r="J199" s="7" t="s">
        <v>15</v>
      </c>
      <c r="K199" s="28" t="str">
        <f>IF(VLOOKUP(J199,'Cross-Page Data'!$D$4:$F$48,3,FALSE)="natural gas",VLOOKUP(E199,'Cross-Page Data'!$I$4:$J$17,2,FALSE),IF(VLOOKUP(J199,'Cross-Page Data'!$D$4:$F$48,3,FALSE)="solar",IF(E199="PV","solar PV","solar thermal"),IF(VLOOKUP(J199,'Cross-Page Data'!$D$4:$F$48,3,FALSE)="wind",VLOOKUP(E199,'Cross-Page Data'!$I$4:$J$17,2,FALSE),VLOOKUP(J199,'Cross-Page Data'!$D$4:$F$48,3,FALSE))))</f>
        <v>hydro</v>
      </c>
      <c r="L199" s="35" t="b">
        <f t="shared" si="4"/>
        <v>1</v>
      </c>
    </row>
    <row r="200" spans="1:12" ht="14.65" customHeight="1" x14ac:dyDescent="0.25">
      <c r="A200" s="6">
        <v>50105</v>
      </c>
      <c r="B200" s="7" t="s">
        <v>89</v>
      </c>
      <c r="C200" s="7" t="s">
        <v>95</v>
      </c>
      <c r="D200" s="7" t="s">
        <v>11</v>
      </c>
      <c r="E200" s="7" t="s">
        <v>12</v>
      </c>
      <c r="F200" s="8">
        <v>0.9</v>
      </c>
      <c r="G200" s="8">
        <v>0.9</v>
      </c>
      <c r="H200" s="7" t="s">
        <v>13</v>
      </c>
      <c r="I200" s="7" t="s">
        <v>29</v>
      </c>
      <c r="J200" s="7" t="s">
        <v>15</v>
      </c>
      <c r="K200" s="28" t="str">
        <f>IF(VLOOKUP(J200,'Cross-Page Data'!$D$4:$F$48,3,FALSE)="natural gas",VLOOKUP(E200,'Cross-Page Data'!$I$4:$J$17,2,FALSE),IF(VLOOKUP(J200,'Cross-Page Data'!$D$4:$F$48,3,FALSE)="solar",IF(E200="PV","solar PV","solar thermal"),IF(VLOOKUP(J200,'Cross-Page Data'!$D$4:$F$48,3,FALSE)="wind",VLOOKUP(E200,'Cross-Page Data'!$I$4:$J$17,2,FALSE),VLOOKUP(J200,'Cross-Page Data'!$D$4:$F$48,3,FALSE))))</f>
        <v>hydro</v>
      </c>
      <c r="L200" s="35" t="b">
        <f t="shared" si="4"/>
        <v>1</v>
      </c>
    </row>
    <row r="201" spans="1:12" ht="14.65" customHeight="1" x14ac:dyDescent="0.25">
      <c r="A201" s="6">
        <v>50105</v>
      </c>
      <c r="B201" s="7" t="s">
        <v>89</v>
      </c>
      <c r="C201" s="7" t="s">
        <v>95</v>
      </c>
      <c r="D201" s="7" t="s">
        <v>11</v>
      </c>
      <c r="E201" s="7" t="s">
        <v>12</v>
      </c>
      <c r="F201" s="8">
        <v>0.9</v>
      </c>
      <c r="G201" s="8">
        <v>0.9</v>
      </c>
      <c r="H201" s="7" t="s">
        <v>13</v>
      </c>
      <c r="I201" s="7" t="s">
        <v>29</v>
      </c>
      <c r="J201" s="7" t="s">
        <v>15</v>
      </c>
      <c r="K201" s="28" t="str">
        <f>IF(VLOOKUP(J201,'Cross-Page Data'!$D$4:$F$48,3,FALSE)="natural gas",VLOOKUP(E201,'Cross-Page Data'!$I$4:$J$17,2,FALSE),IF(VLOOKUP(J201,'Cross-Page Data'!$D$4:$F$48,3,FALSE)="solar",IF(E201="PV","solar PV","solar thermal"),IF(VLOOKUP(J201,'Cross-Page Data'!$D$4:$F$48,3,FALSE)="wind",VLOOKUP(E201,'Cross-Page Data'!$I$4:$J$17,2,FALSE),VLOOKUP(J201,'Cross-Page Data'!$D$4:$F$48,3,FALSE))))</f>
        <v>hydro</v>
      </c>
      <c r="L201" s="35" t="b">
        <f t="shared" si="4"/>
        <v>1</v>
      </c>
    </row>
    <row r="202" spans="1:12" ht="14.65" customHeight="1" x14ac:dyDescent="0.25">
      <c r="A202" s="6">
        <v>50105</v>
      </c>
      <c r="B202" s="7" t="s">
        <v>89</v>
      </c>
      <c r="C202" s="7" t="s">
        <v>95</v>
      </c>
      <c r="D202" s="7" t="s">
        <v>11</v>
      </c>
      <c r="E202" s="7" t="s">
        <v>12</v>
      </c>
      <c r="F202" s="8">
        <v>0.9</v>
      </c>
      <c r="G202" s="8">
        <v>0.9</v>
      </c>
      <c r="H202" s="7" t="s">
        <v>13</v>
      </c>
      <c r="I202" s="7" t="s">
        <v>29</v>
      </c>
      <c r="J202" s="7" t="s">
        <v>15</v>
      </c>
      <c r="K202" s="28" t="str">
        <f>IF(VLOOKUP(J202,'Cross-Page Data'!$D$4:$F$48,3,FALSE)="natural gas",VLOOKUP(E202,'Cross-Page Data'!$I$4:$J$17,2,FALSE),IF(VLOOKUP(J202,'Cross-Page Data'!$D$4:$F$48,3,FALSE)="solar",IF(E202="PV","solar PV","solar thermal"),IF(VLOOKUP(J202,'Cross-Page Data'!$D$4:$F$48,3,FALSE)="wind",VLOOKUP(E202,'Cross-Page Data'!$I$4:$J$17,2,FALSE),VLOOKUP(J202,'Cross-Page Data'!$D$4:$F$48,3,FALSE))))</f>
        <v>hydro</v>
      </c>
      <c r="L202" s="35" t="b">
        <f t="shared" si="4"/>
        <v>1</v>
      </c>
    </row>
    <row r="203" spans="1:12" ht="14.65" customHeight="1" x14ac:dyDescent="0.25">
      <c r="A203" s="6">
        <v>50191</v>
      </c>
      <c r="B203" s="7" t="s">
        <v>89</v>
      </c>
      <c r="C203" s="7" t="s">
        <v>94</v>
      </c>
      <c r="D203" s="7" t="s">
        <v>68</v>
      </c>
      <c r="E203" s="7" t="s">
        <v>16</v>
      </c>
      <c r="F203" s="8">
        <v>7.5</v>
      </c>
      <c r="G203" s="8">
        <v>7.5</v>
      </c>
      <c r="H203" s="7" t="s">
        <v>13</v>
      </c>
      <c r="I203" s="7" t="s">
        <v>83</v>
      </c>
      <c r="J203" s="7" t="s">
        <v>106</v>
      </c>
      <c r="K203" s="28" t="str">
        <f>IF(VLOOKUP(J203,'Cross-Page Data'!$D$4:$F$48,3,FALSE)="natural gas",VLOOKUP(E203,'Cross-Page Data'!$I$4:$J$17,2,FALSE),IF(VLOOKUP(J203,'Cross-Page Data'!$D$4:$F$48,3,FALSE)="solar",IF(E203="PV","solar PV","solar thermal"),IF(VLOOKUP(J203,'Cross-Page Data'!$D$4:$F$48,3,FALSE)="wind",VLOOKUP(E203,'Cross-Page Data'!$I$4:$J$17,2,FALSE),VLOOKUP(J203,'Cross-Page Data'!$D$4:$F$48,3,FALSE))))</f>
        <v>biomass</v>
      </c>
      <c r="L203" s="35" t="b">
        <f t="shared" si="4"/>
        <v>0</v>
      </c>
    </row>
    <row r="204" spans="1:12" ht="27" customHeight="1" x14ac:dyDescent="0.25">
      <c r="A204" s="6">
        <v>50191</v>
      </c>
      <c r="B204" s="7" t="s">
        <v>89</v>
      </c>
      <c r="C204" s="7" t="s">
        <v>94</v>
      </c>
      <c r="D204" s="7" t="s">
        <v>68</v>
      </c>
      <c r="E204" s="7" t="s">
        <v>16</v>
      </c>
      <c r="F204" s="8">
        <v>5</v>
      </c>
      <c r="G204" s="8">
        <v>5</v>
      </c>
      <c r="H204" s="7" t="s">
        <v>13</v>
      </c>
      <c r="I204" s="7" t="s">
        <v>83</v>
      </c>
      <c r="J204" s="7" t="s">
        <v>106</v>
      </c>
      <c r="K204" s="28" t="str">
        <f>IF(VLOOKUP(J204,'Cross-Page Data'!$D$4:$F$48,3,FALSE)="natural gas",VLOOKUP(E204,'Cross-Page Data'!$I$4:$J$17,2,FALSE),IF(VLOOKUP(J204,'Cross-Page Data'!$D$4:$F$48,3,FALSE)="solar",IF(E204="PV","solar PV","solar thermal"),IF(VLOOKUP(J204,'Cross-Page Data'!$D$4:$F$48,3,FALSE)="wind",VLOOKUP(E204,'Cross-Page Data'!$I$4:$J$17,2,FALSE),VLOOKUP(J204,'Cross-Page Data'!$D$4:$F$48,3,FALSE))))</f>
        <v>biomass</v>
      </c>
      <c r="L204" s="35" t="b">
        <f t="shared" si="4"/>
        <v>0</v>
      </c>
    </row>
    <row r="205" spans="1:12" ht="27" customHeight="1" x14ac:dyDescent="0.25">
      <c r="A205" s="6">
        <v>50191</v>
      </c>
      <c r="B205" s="7" t="s">
        <v>89</v>
      </c>
      <c r="C205" s="7" t="s">
        <v>94</v>
      </c>
      <c r="D205" s="7" t="s">
        <v>68</v>
      </c>
      <c r="E205" s="7" t="s">
        <v>16</v>
      </c>
      <c r="F205" s="8">
        <v>12.5</v>
      </c>
      <c r="G205" s="8">
        <v>12.5</v>
      </c>
      <c r="H205" s="7" t="s">
        <v>20</v>
      </c>
      <c r="I205" s="7" t="s">
        <v>83</v>
      </c>
      <c r="J205" s="7" t="s">
        <v>106</v>
      </c>
      <c r="K205" s="28" t="str">
        <f>IF(VLOOKUP(J205,'Cross-Page Data'!$D$4:$F$48,3,FALSE)="natural gas",VLOOKUP(E205,'Cross-Page Data'!$I$4:$J$17,2,FALSE),IF(VLOOKUP(J205,'Cross-Page Data'!$D$4:$F$48,3,FALSE)="solar",IF(E205="PV","solar PV","solar thermal"),IF(VLOOKUP(J205,'Cross-Page Data'!$D$4:$F$48,3,FALSE)="wind",VLOOKUP(E205,'Cross-Page Data'!$I$4:$J$17,2,FALSE),VLOOKUP(J205,'Cross-Page Data'!$D$4:$F$48,3,FALSE))))</f>
        <v>biomass</v>
      </c>
      <c r="L205" s="35" t="b">
        <f t="shared" si="4"/>
        <v>0</v>
      </c>
    </row>
    <row r="206" spans="1:12" ht="27" customHeight="1" x14ac:dyDescent="0.25">
      <c r="A206" s="6">
        <v>50191</v>
      </c>
      <c r="B206" s="7" t="s">
        <v>89</v>
      </c>
      <c r="C206" s="7" t="s">
        <v>94</v>
      </c>
      <c r="D206" s="7" t="s">
        <v>68</v>
      </c>
      <c r="E206" s="7" t="s">
        <v>16</v>
      </c>
      <c r="F206" s="8">
        <v>40</v>
      </c>
      <c r="G206" s="8">
        <v>33</v>
      </c>
      <c r="H206" s="7" t="s">
        <v>20</v>
      </c>
      <c r="I206" s="7" t="s">
        <v>83</v>
      </c>
      <c r="J206" s="7" t="s">
        <v>106</v>
      </c>
      <c r="K206" s="28" t="str">
        <f>IF(VLOOKUP(J206,'Cross-Page Data'!$D$4:$F$48,3,FALSE)="natural gas",VLOOKUP(E206,'Cross-Page Data'!$I$4:$J$17,2,FALSE),IF(VLOOKUP(J206,'Cross-Page Data'!$D$4:$F$48,3,FALSE)="solar",IF(E206="PV","solar PV","solar thermal"),IF(VLOOKUP(J206,'Cross-Page Data'!$D$4:$F$48,3,FALSE)="wind",VLOOKUP(E206,'Cross-Page Data'!$I$4:$J$17,2,FALSE),VLOOKUP(J206,'Cross-Page Data'!$D$4:$F$48,3,FALSE))))</f>
        <v>biomass</v>
      </c>
      <c r="L206" s="35" t="b">
        <f t="shared" si="4"/>
        <v>0</v>
      </c>
    </row>
    <row r="207" spans="1:12" ht="27" customHeight="1" x14ac:dyDescent="0.25">
      <c r="A207" s="6">
        <v>50360</v>
      </c>
      <c r="B207" s="7" t="s">
        <v>89</v>
      </c>
      <c r="C207" s="7" t="s">
        <v>114</v>
      </c>
      <c r="D207" s="7" t="s">
        <v>11</v>
      </c>
      <c r="E207" s="7" t="s">
        <v>12</v>
      </c>
      <c r="F207" s="8">
        <v>1.8</v>
      </c>
      <c r="G207" s="8">
        <v>1.8</v>
      </c>
      <c r="H207" s="7" t="s">
        <v>13</v>
      </c>
      <c r="I207" s="7" t="s">
        <v>29</v>
      </c>
      <c r="J207" s="7" t="s">
        <v>15</v>
      </c>
      <c r="K207" s="28" t="str">
        <f>IF(VLOOKUP(J207,'Cross-Page Data'!$D$4:$F$48,3,FALSE)="natural gas",VLOOKUP(E207,'Cross-Page Data'!$I$4:$J$17,2,FALSE),IF(VLOOKUP(J207,'Cross-Page Data'!$D$4:$F$48,3,FALSE)="solar",IF(E207="PV","solar PV","solar thermal"),IF(VLOOKUP(J207,'Cross-Page Data'!$D$4:$F$48,3,FALSE)="wind",VLOOKUP(E207,'Cross-Page Data'!$I$4:$J$17,2,FALSE),VLOOKUP(J207,'Cross-Page Data'!$D$4:$F$48,3,FALSE))))</f>
        <v>hydro</v>
      </c>
      <c r="L207" s="35" t="b">
        <f t="shared" si="4"/>
        <v>1</v>
      </c>
    </row>
    <row r="208" spans="1:12" ht="27" customHeight="1" x14ac:dyDescent="0.25">
      <c r="A208" s="6">
        <v>50361</v>
      </c>
      <c r="B208" s="7" t="s">
        <v>89</v>
      </c>
      <c r="C208" s="7" t="s">
        <v>114</v>
      </c>
      <c r="D208" s="7" t="s">
        <v>11</v>
      </c>
      <c r="E208" s="7" t="s">
        <v>12</v>
      </c>
      <c r="F208" s="8">
        <v>4.3</v>
      </c>
      <c r="G208" s="8">
        <v>2.9</v>
      </c>
      <c r="H208" s="7" t="s">
        <v>13</v>
      </c>
      <c r="I208" s="7" t="s">
        <v>29</v>
      </c>
      <c r="J208" s="7" t="s">
        <v>15</v>
      </c>
      <c r="K208" s="28" t="str">
        <f>IF(VLOOKUP(J208,'Cross-Page Data'!$D$4:$F$48,3,FALSE)="natural gas",VLOOKUP(E208,'Cross-Page Data'!$I$4:$J$17,2,FALSE),IF(VLOOKUP(J208,'Cross-Page Data'!$D$4:$F$48,3,FALSE)="solar",IF(E208="PV","solar PV","solar thermal"),IF(VLOOKUP(J208,'Cross-Page Data'!$D$4:$F$48,3,FALSE)="wind",VLOOKUP(E208,'Cross-Page Data'!$I$4:$J$17,2,FALSE),VLOOKUP(J208,'Cross-Page Data'!$D$4:$F$48,3,FALSE))))</f>
        <v>hydro</v>
      </c>
      <c r="L208" s="35" t="b">
        <f t="shared" si="4"/>
        <v>1</v>
      </c>
    </row>
    <row r="209" spans="1:12" ht="14.65" customHeight="1" x14ac:dyDescent="0.25">
      <c r="A209" s="6">
        <v>50362</v>
      </c>
      <c r="B209" s="7" t="s">
        <v>89</v>
      </c>
      <c r="C209" s="7" t="s">
        <v>114</v>
      </c>
      <c r="D209" s="7" t="s">
        <v>11</v>
      </c>
      <c r="E209" s="7" t="s">
        <v>12</v>
      </c>
      <c r="F209" s="8">
        <v>7</v>
      </c>
      <c r="G209" s="8">
        <v>6.7</v>
      </c>
      <c r="H209" s="7" t="s">
        <v>13</v>
      </c>
      <c r="I209" s="7" t="s">
        <v>29</v>
      </c>
      <c r="J209" s="7" t="s">
        <v>15</v>
      </c>
      <c r="K209" s="28" t="str">
        <f>IF(VLOOKUP(J209,'Cross-Page Data'!$D$4:$F$48,3,FALSE)="natural gas",VLOOKUP(E209,'Cross-Page Data'!$I$4:$J$17,2,FALSE),IF(VLOOKUP(J209,'Cross-Page Data'!$D$4:$F$48,3,FALSE)="solar",IF(E209="PV","solar PV","solar thermal"),IF(VLOOKUP(J209,'Cross-Page Data'!$D$4:$F$48,3,FALSE)="wind",VLOOKUP(E209,'Cross-Page Data'!$I$4:$J$17,2,FALSE),VLOOKUP(J209,'Cross-Page Data'!$D$4:$F$48,3,FALSE))))</f>
        <v>hydro</v>
      </c>
      <c r="L209" s="35" t="b">
        <f t="shared" si="4"/>
        <v>1</v>
      </c>
    </row>
    <row r="210" spans="1:12" ht="14.65" customHeight="1" x14ac:dyDescent="0.25">
      <c r="A210" s="6">
        <v>50396</v>
      </c>
      <c r="B210" s="7" t="s">
        <v>89</v>
      </c>
      <c r="C210" s="7" t="s">
        <v>44</v>
      </c>
      <c r="D210" s="7" t="s">
        <v>68</v>
      </c>
      <c r="E210" s="7" t="s">
        <v>16</v>
      </c>
      <c r="F210" s="8">
        <v>5</v>
      </c>
      <c r="G210" s="8">
        <v>5</v>
      </c>
      <c r="H210" s="7" t="s">
        <v>20</v>
      </c>
      <c r="I210" s="7" t="s">
        <v>83</v>
      </c>
      <c r="J210" s="7" t="s">
        <v>38</v>
      </c>
      <c r="K210" s="28" t="str">
        <f>IF(VLOOKUP(J210,'Cross-Page Data'!$D$4:$F$48,3,FALSE)="natural gas",VLOOKUP(E210,'Cross-Page Data'!$I$4:$J$17,2,FALSE),IF(VLOOKUP(J210,'Cross-Page Data'!$D$4:$F$48,3,FALSE)="solar",IF(E210="PV","solar PV","solar thermal"),IF(VLOOKUP(J210,'Cross-Page Data'!$D$4:$F$48,3,FALSE)="wind",VLOOKUP(E210,'Cross-Page Data'!$I$4:$J$17,2,FALSE),VLOOKUP(J210,'Cross-Page Data'!$D$4:$F$48,3,FALSE))))</f>
        <v>biomass</v>
      </c>
      <c r="L210" s="35" t="b">
        <f t="shared" si="4"/>
        <v>0</v>
      </c>
    </row>
    <row r="211" spans="1:12" ht="14.65" customHeight="1" x14ac:dyDescent="0.25">
      <c r="A211" s="6">
        <v>50396</v>
      </c>
      <c r="B211" s="7" t="s">
        <v>89</v>
      </c>
      <c r="C211" s="7" t="s">
        <v>44</v>
      </c>
      <c r="D211" s="7" t="s">
        <v>68</v>
      </c>
      <c r="E211" s="7" t="s">
        <v>16</v>
      </c>
      <c r="F211" s="8">
        <v>5</v>
      </c>
      <c r="G211" s="8">
        <v>5</v>
      </c>
      <c r="H211" s="7" t="s">
        <v>20</v>
      </c>
      <c r="I211" s="7" t="s">
        <v>83</v>
      </c>
      <c r="J211" s="7" t="s">
        <v>38</v>
      </c>
      <c r="K211" s="28" t="str">
        <f>IF(VLOOKUP(J211,'Cross-Page Data'!$D$4:$F$48,3,FALSE)="natural gas",VLOOKUP(E211,'Cross-Page Data'!$I$4:$J$17,2,FALSE),IF(VLOOKUP(J211,'Cross-Page Data'!$D$4:$F$48,3,FALSE)="solar",IF(E211="PV","solar PV","solar thermal"),IF(VLOOKUP(J211,'Cross-Page Data'!$D$4:$F$48,3,FALSE)="wind",VLOOKUP(E211,'Cross-Page Data'!$I$4:$J$17,2,FALSE),VLOOKUP(J211,'Cross-Page Data'!$D$4:$F$48,3,FALSE))))</f>
        <v>biomass</v>
      </c>
      <c r="L211" s="35" t="b">
        <f t="shared" si="4"/>
        <v>0</v>
      </c>
    </row>
    <row r="212" spans="1:12" ht="14.65" customHeight="1" x14ac:dyDescent="0.25">
      <c r="A212" s="6">
        <v>50396</v>
      </c>
      <c r="B212" s="7" t="s">
        <v>89</v>
      </c>
      <c r="C212" s="7" t="s">
        <v>44</v>
      </c>
      <c r="D212" s="7" t="s">
        <v>68</v>
      </c>
      <c r="E212" s="7" t="s">
        <v>16</v>
      </c>
      <c r="F212" s="8">
        <v>7</v>
      </c>
      <c r="G212" s="8">
        <v>7</v>
      </c>
      <c r="H212" s="7" t="s">
        <v>20</v>
      </c>
      <c r="I212" s="7" t="s">
        <v>83</v>
      </c>
      <c r="J212" s="7" t="s">
        <v>38</v>
      </c>
      <c r="K212" s="28" t="str">
        <f>IF(VLOOKUP(J212,'Cross-Page Data'!$D$4:$F$48,3,FALSE)="natural gas",VLOOKUP(E212,'Cross-Page Data'!$I$4:$J$17,2,FALSE),IF(VLOOKUP(J212,'Cross-Page Data'!$D$4:$F$48,3,FALSE)="solar",IF(E212="PV","solar PV","solar thermal"),IF(VLOOKUP(J212,'Cross-Page Data'!$D$4:$F$48,3,FALSE)="wind",VLOOKUP(E212,'Cross-Page Data'!$I$4:$J$17,2,FALSE),VLOOKUP(J212,'Cross-Page Data'!$D$4:$F$48,3,FALSE))))</f>
        <v>biomass</v>
      </c>
      <c r="L212" s="35" t="b">
        <f t="shared" si="4"/>
        <v>0</v>
      </c>
    </row>
    <row r="213" spans="1:12" ht="14.65" customHeight="1" x14ac:dyDescent="0.25">
      <c r="A213" s="6">
        <v>50396</v>
      </c>
      <c r="B213" s="7" t="s">
        <v>89</v>
      </c>
      <c r="C213" s="7" t="s">
        <v>44</v>
      </c>
      <c r="D213" s="7" t="s">
        <v>68</v>
      </c>
      <c r="E213" s="7" t="s">
        <v>16</v>
      </c>
      <c r="F213" s="8">
        <v>11.5</v>
      </c>
      <c r="G213" s="8">
        <v>11.5</v>
      </c>
      <c r="H213" s="7" t="s">
        <v>20</v>
      </c>
      <c r="I213" s="7" t="s">
        <v>83</v>
      </c>
      <c r="J213" s="7" t="s">
        <v>38</v>
      </c>
      <c r="K213" s="28" t="str">
        <f>IF(VLOOKUP(J213,'Cross-Page Data'!$D$4:$F$48,3,FALSE)="natural gas",VLOOKUP(E213,'Cross-Page Data'!$I$4:$J$17,2,FALSE),IF(VLOOKUP(J213,'Cross-Page Data'!$D$4:$F$48,3,FALSE)="solar",IF(E213="PV","solar PV","solar thermal"),IF(VLOOKUP(J213,'Cross-Page Data'!$D$4:$F$48,3,FALSE)="wind",VLOOKUP(E213,'Cross-Page Data'!$I$4:$J$17,2,FALSE),VLOOKUP(J213,'Cross-Page Data'!$D$4:$F$48,3,FALSE))))</f>
        <v>biomass</v>
      </c>
      <c r="L213" s="35" t="b">
        <f t="shared" si="4"/>
        <v>0</v>
      </c>
    </row>
    <row r="214" spans="1:12" ht="14.65" customHeight="1" x14ac:dyDescent="0.25">
      <c r="A214" s="6">
        <v>50396</v>
      </c>
      <c r="B214" s="7" t="s">
        <v>89</v>
      </c>
      <c r="C214" s="7" t="s">
        <v>44</v>
      </c>
      <c r="D214" s="7" t="s">
        <v>68</v>
      </c>
      <c r="E214" s="7" t="s">
        <v>16</v>
      </c>
      <c r="F214" s="8">
        <v>11.5</v>
      </c>
      <c r="G214" s="8">
        <v>11.5</v>
      </c>
      <c r="H214" s="7" t="s">
        <v>20</v>
      </c>
      <c r="I214" s="7" t="s">
        <v>83</v>
      </c>
      <c r="J214" s="7" t="s">
        <v>38</v>
      </c>
      <c r="K214" s="28" t="str">
        <f>IF(VLOOKUP(J214,'Cross-Page Data'!$D$4:$F$48,3,FALSE)="natural gas",VLOOKUP(E214,'Cross-Page Data'!$I$4:$J$17,2,FALSE),IF(VLOOKUP(J214,'Cross-Page Data'!$D$4:$F$48,3,FALSE)="solar",IF(E214="PV","solar PV","solar thermal"),IF(VLOOKUP(J214,'Cross-Page Data'!$D$4:$F$48,3,FALSE)="wind",VLOOKUP(E214,'Cross-Page Data'!$I$4:$J$17,2,FALSE),VLOOKUP(J214,'Cross-Page Data'!$D$4:$F$48,3,FALSE))))</f>
        <v>biomass</v>
      </c>
      <c r="L214" s="35" t="b">
        <f t="shared" si="4"/>
        <v>0</v>
      </c>
    </row>
    <row r="215" spans="1:12" ht="14.65" customHeight="1" x14ac:dyDescent="0.25">
      <c r="A215" s="6">
        <v>50396</v>
      </c>
      <c r="B215" s="7" t="s">
        <v>89</v>
      </c>
      <c r="C215" s="7" t="s">
        <v>44</v>
      </c>
      <c r="D215" s="7" t="s">
        <v>68</v>
      </c>
      <c r="E215" s="7" t="s">
        <v>16</v>
      </c>
      <c r="F215" s="8">
        <v>11.5</v>
      </c>
      <c r="G215" s="8">
        <v>11.5</v>
      </c>
      <c r="H215" s="7" t="s">
        <v>20</v>
      </c>
      <c r="I215" s="7" t="s">
        <v>83</v>
      </c>
      <c r="J215" s="7" t="s">
        <v>38</v>
      </c>
      <c r="K215" s="28" t="str">
        <f>IF(VLOOKUP(J215,'Cross-Page Data'!$D$4:$F$48,3,FALSE)="natural gas",VLOOKUP(E215,'Cross-Page Data'!$I$4:$J$17,2,FALSE),IF(VLOOKUP(J215,'Cross-Page Data'!$D$4:$F$48,3,FALSE)="solar",IF(E215="PV","solar PV","solar thermal"),IF(VLOOKUP(J215,'Cross-Page Data'!$D$4:$F$48,3,FALSE)="wind",VLOOKUP(E215,'Cross-Page Data'!$I$4:$J$17,2,FALSE),VLOOKUP(J215,'Cross-Page Data'!$D$4:$F$48,3,FALSE))))</f>
        <v>biomass</v>
      </c>
      <c r="L215" s="35" t="b">
        <f t="shared" si="4"/>
        <v>0</v>
      </c>
    </row>
    <row r="216" spans="1:12" ht="27" customHeight="1" x14ac:dyDescent="0.25">
      <c r="A216" s="6">
        <v>50630</v>
      </c>
      <c r="B216" s="7" t="s">
        <v>89</v>
      </c>
      <c r="C216" s="7" t="s">
        <v>115</v>
      </c>
      <c r="D216" s="7" t="s">
        <v>87</v>
      </c>
      <c r="E216" s="7" t="s">
        <v>16</v>
      </c>
      <c r="F216" s="8">
        <v>13.1</v>
      </c>
      <c r="G216" s="8">
        <v>11.5</v>
      </c>
      <c r="H216" s="7" t="s">
        <v>13</v>
      </c>
      <c r="I216" s="7" t="s">
        <v>29</v>
      </c>
      <c r="J216" s="7" t="s">
        <v>88</v>
      </c>
      <c r="K216" s="28" t="str">
        <f>IF(VLOOKUP(J216,'Cross-Page Data'!$D$4:$F$48,3,FALSE)="natural gas",VLOOKUP(E216,'Cross-Page Data'!$I$4:$J$17,2,FALSE),IF(VLOOKUP(J216,'Cross-Page Data'!$D$4:$F$48,3,FALSE)="solar",IF(E216="PV","solar PV","solar thermal"),IF(VLOOKUP(J216,'Cross-Page Data'!$D$4:$F$48,3,FALSE)="wind",VLOOKUP(E216,'Cross-Page Data'!$I$4:$J$17,2,FALSE),VLOOKUP(J216,'Cross-Page Data'!$D$4:$F$48,3,FALSE))))</f>
        <v>municipal solid waste</v>
      </c>
      <c r="L216" s="35" t="b">
        <f t="shared" si="4"/>
        <v>1</v>
      </c>
    </row>
    <row r="217" spans="1:12" ht="27" customHeight="1" x14ac:dyDescent="0.25">
      <c r="A217" s="6">
        <v>50917</v>
      </c>
      <c r="B217" s="7" t="s">
        <v>89</v>
      </c>
      <c r="C217" s="7" t="s">
        <v>111</v>
      </c>
      <c r="D217" s="7" t="s">
        <v>11</v>
      </c>
      <c r="E217" s="7" t="s">
        <v>12</v>
      </c>
      <c r="F217" s="8">
        <v>2</v>
      </c>
      <c r="G217" s="8">
        <v>2</v>
      </c>
      <c r="H217" s="7" t="s">
        <v>13</v>
      </c>
      <c r="I217" s="7" t="s">
        <v>29</v>
      </c>
      <c r="J217" s="7" t="s">
        <v>15</v>
      </c>
      <c r="K217" s="28" t="str">
        <f>IF(VLOOKUP(J217,'Cross-Page Data'!$D$4:$F$48,3,FALSE)="natural gas",VLOOKUP(E217,'Cross-Page Data'!$I$4:$J$17,2,FALSE),IF(VLOOKUP(J217,'Cross-Page Data'!$D$4:$F$48,3,FALSE)="solar",IF(E217="PV","solar PV","solar thermal"),IF(VLOOKUP(J217,'Cross-Page Data'!$D$4:$F$48,3,FALSE)="wind",VLOOKUP(E217,'Cross-Page Data'!$I$4:$J$17,2,FALSE),VLOOKUP(J217,'Cross-Page Data'!$D$4:$F$48,3,FALSE))))</f>
        <v>hydro</v>
      </c>
      <c r="L217" s="35" t="b">
        <f t="shared" si="4"/>
        <v>1</v>
      </c>
    </row>
    <row r="218" spans="1:12" ht="27" customHeight="1" x14ac:dyDescent="0.25">
      <c r="A218" s="6">
        <v>50917</v>
      </c>
      <c r="B218" s="7" t="s">
        <v>89</v>
      </c>
      <c r="C218" s="7" t="s">
        <v>111</v>
      </c>
      <c r="D218" s="7" t="s">
        <v>11</v>
      </c>
      <c r="E218" s="7" t="s">
        <v>12</v>
      </c>
      <c r="F218" s="8">
        <v>0.5</v>
      </c>
      <c r="G218" s="8">
        <v>0.5</v>
      </c>
      <c r="H218" s="7" t="s">
        <v>13</v>
      </c>
      <c r="I218" s="7" t="s">
        <v>29</v>
      </c>
      <c r="J218" s="7" t="s">
        <v>15</v>
      </c>
      <c r="K218" s="28" t="str">
        <f>IF(VLOOKUP(J218,'Cross-Page Data'!$D$4:$F$48,3,FALSE)="natural gas",VLOOKUP(E218,'Cross-Page Data'!$I$4:$J$17,2,FALSE),IF(VLOOKUP(J218,'Cross-Page Data'!$D$4:$F$48,3,FALSE)="solar",IF(E218="PV","solar PV","solar thermal"),IF(VLOOKUP(J218,'Cross-Page Data'!$D$4:$F$48,3,FALSE)="wind",VLOOKUP(E218,'Cross-Page Data'!$I$4:$J$17,2,FALSE),VLOOKUP(J218,'Cross-Page Data'!$D$4:$F$48,3,FALSE))))</f>
        <v>hydro</v>
      </c>
      <c r="L218" s="35" t="b">
        <f t="shared" si="4"/>
        <v>1</v>
      </c>
    </row>
    <row r="219" spans="1:12" ht="27" customHeight="1" x14ac:dyDescent="0.25">
      <c r="A219" s="6">
        <v>50917</v>
      </c>
      <c r="B219" s="7" t="s">
        <v>89</v>
      </c>
      <c r="C219" s="7" t="s">
        <v>111</v>
      </c>
      <c r="D219" s="7" t="s">
        <v>11</v>
      </c>
      <c r="E219" s="7" t="s">
        <v>12</v>
      </c>
      <c r="F219" s="8">
        <v>0.8</v>
      </c>
      <c r="G219" s="8">
        <v>0.8</v>
      </c>
      <c r="H219" s="7" t="s">
        <v>13</v>
      </c>
      <c r="I219" s="7" t="s">
        <v>29</v>
      </c>
      <c r="J219" s="7" t="s">
        <v>15</v>
      </c>
      <c r="K219" s="28" t="str">
        <f>IF(VLOOKUP(J219,'Cross-Page Data'!$D$4:$F$48,3,FALSE)="natural gas",VLOOKUP(E219,'Cross-Page Data'!$I$4:$J$17,2,FALSE),IF(VLOOKUP(J219,'Cross-Page Data'!$D$4:$F$48,3,FALSE)="solar",IF(E219="PV","solar PV","solar thermal"),IF(VLOOKUP(J219,'Cross-Page Data'!$D$4:$F$48,3,FALSE)="wind",VLOOKUP(E219,'Cross-Page Data'!$I$4:$J$17,2,FALSE),VLOOKUP(J219,'Cross-Page Data'!$D$4:$F$48,3,FALSE))))</f>
        <v>hydro</v>
      </c>
      <c r="L219" s="35" t="b">
        <f t="shared" si="4"/>
        <v>1</v>
      </c>
    </row>
    <row r="220" spans="1:12" ht="27" customHeight="1" x14ac:dyDescent="0.25">
      <c r="A220" s="6">
        <v>50921</v>
      </c>
      <c r="B220" s="7" t="s">
        <v>89</v>
      </c>
      <c r="C220" s="7" t="s">
        <v>74</v>
      </c>
      <c r="D220" s="7" t="s">
        <v>68</v>
      </c>
      <c r="E220" s="7" t="s">
        <v>16</v>
      </c>
      <c r="F220" s="8">
        <v>7.5</v>
      </c>
      <c r="G220" s="8">
        <v>7.5</v>
      </c>
      <c r="H220" s="7" t="s">
        <v>20</v>
      </c>
      <c r="I220" s="7" t="s">
        <v>37</v>
      </c>
      <c r="J220" s="7" t="s">
        <v>38</v>
      </c>
      <c r="K220" s="28" t="str">
        <f>IF(VLOOKUP(J220,'Cross-Page Data'!$D$4:$F$48,3,FALSE)="natural gas",VLOOKUP(E220,'Cross-Page Data'!$I$4:$J$17,2,FALSE),IF(VLOOKUP(J220,'Cross-Page Data'!$D$4:$F$48,3,FALSE)="solar",IF(E220="PV","solar PV","solar thermal"),IF(VLOOKUP(J220,'Cross-Page Data'!$D$4:$F$48,3,FALSE)="wind",VLOOKUP(E220,'Cross-Page Data'!$I$4:$J$17,2,FALSE),VLOOKUP(J220,'Cross-Page Data'!$D$4:$F$48,3,FALSE))))</f>
        <v>biomass</v>
      </c>
      <c r="L220" s="35" t="b">
        <f t="shared" si="4"/>
        <v>1</v>
      </c>
    </row>
    <row r="221" spans="1:12" ht="27" customHeight="1" x14ac:dyDescent="0.25">
      <c r="A221" s="6">
        <v>50938</v>
      </c>
      <c r="B221" s="7" t="s">
        <v>89</v>
      </c>
      <c r="C221" s="7" t="s">
        <v>44</v>
      </c>
      <c r="D221" s="7" t="s">
        <v>11</v>
      </c>
      <c r="E221" s="7" t="s">
        <v>12</v>
      </c>
      <c r="F221" s="8">
        <v>0.8</v>
      </c>
      <c r="G221" s="8">
        <v>0.8</v>
      </c>
      <c r="H221" s="7" t="s">
        <v>13</v>
      </c>
      <c r="I221" s="7" t="s">
        <v>29</v>
      </c>
      <c r="J221" s="7" t="s">
        <v>15</v>
      </c>
      <c r="K221" s="28" t="str">
        <f>IF(VLOOKUP(J221,'Cross-Page Data'!$D$4:$F$48,3,FALSE)="natural gas",VLOOKUP(E221,'Cross-Page Data'!$I$4:$J$17,2,FALSE),IF(VLOOKUP(J221,'Cross-Page Data'!$D$4:$F$48,3,FALSE)="solar",IF(E221="PV","solar PV","solar thermal"),IF(VLOOKUP(J221,'Cross-Page Data'!$D$4:$F$48,3,FALSE)="wind",VLOOKUP(E221,'Cross-Page Data'!$I$4:$J$17,2,FALSE),VLOOKUP(J221,'Cross-Page Data'!$D$4:$F$48,3,FALSE))))</f>
        <v>hydro</v>
      </c>
      <c r="L221" s="35" t="b">
        <f t="shared" si="4"/>
        <v>1</v>
      </c>
    </row>
    <row r="222" spans="1:12" ht="27" customHeight="1" x14ac:dyDescent="0.25">
      <c r="A222" s="6">
        <v>50938</v>
      </c>
      <c r="B222" s="7" t="s">
        <v>89</v>
      </c>
      <c r="C222" s="7" t="s">
        <v>44</v>
      </c>
      <c r="D222" s="7" t="s">
        <v>11</v>
      </c>
      <c r="E222" s="7" t="s">
        <v>12</v>
      </c>
      <c r="F222" s="8">
        <v>0.8</v>
      </c>
      <c r="G222" s="8">
        <v>0.8</v>
      </c>
      <c r="H222" s="7" t="s">
        <v>13</v>
      </c>
      <c r="I222" s="7" t="s">
        <v>29</v>
      </c>
      <c r="J222" s="7" t="s">
        <v>15</v>
      </c>
      <c r="K222" s="28" t="str">
        <f>IF(VLOOKUP(J222,'Cross-Page Data'!$D$4:$F$48,3,FALSE)="natural gas",VLOOKUP(E222,'Cross-Page Data'!$I$4:$J$17,2,FALSE),IF(VLOOKUP(J222,'Cross-Page Data'!$D$4:$F$48,3,FALSE)="solar",IF(E222="PV","solar PV","solar thermal"),IF(VLOOKUP(J222,'Cross-Page Data'!$D$4:$F$48,3,FALSE)="wind",VLOOKUP(E222,'Cross-Page Data'!$I$4:$J$17,2,FALSE),VLOOKUP(J222,'Cross-Page Data'!$D$4:$F$48,3,FALSE))))</f>
        <v>hydro</v>
      </c>
      <c r="L222" s="35" t="b">
        <f t="shared" si="4"/>
        <v>1</v>
      </c>
    </row>
    <row r="223" spans="1:12" ht="27" customHeight="1" x14ac:dyDescent="0.25">
      <c r="A223" s="6">
        <v>50980</v>
      </c>
      <c r="B223" s="7" t="s">
        <v>89</v>
      </c>
      <c r="C223" s="7" t="s">
        <v>102</v>
      </c>
      <c r="D223" s="7" t="s">
        <v>11</v>
      </c>
      <c r="E223" s="7" t="s">
        <v>12</v>
      </c>
      <c r="F223" s="8">
        <v>2.7</v>
      </c>
      <c r="G223" s="8">
        <v>2.7</v>
      </c>
      <c r="H223" s="7" t="s">
        <v>13</v>
      </c>
      <c r="I223" s="7" t="s">
        <v>29</v>
      </c>
      <c r="J223" s="7" t="s">
        <v>15</v>
      </c>
      <c r="K223" s="28" t="str">
        <f>IF(VLOOKUP(J223,'Cross-Page Data'!$D$4:$F$48,3,FALSE)="natural gas",VLOOKUP(E223,'Cross-Page Data'!$I$4:$J$17,2,FALSE),IF(VLOOKUP(J223,'Cross-Page Data'!$D$4:$F$48,3,FALSE)="solar",IF(E223="PV","solar PV","solar thermal"),IF(VLOOKUP(J223,'Cross-Page Data'!$D$4:$F$48,3,FALSE)="wind",VLOOKUP(E223,'Cross-Page Data'!$I$4:$J$17,2,FALSE),VLOOKUP(J223,'Cross-Page Data'!$D$4:$F$48,3,FALSE))))</f>
        <v>hydro</v>
      </c>
      <c r="L223" s="35" t="b">
        <f t="shared" si="4"/>
        <v>1</v>
      </c>
    </row>
    <row r="224" spans="1:12" ht="27" customHeight="1" x14ac:dyDescent="0.25">
      <c r="A224" s="6">
        <v>50980</v>
      </c>
      <c r="B224" s="7" t="s">
        <v>89</v>
      </c>
      <c r="C224" s="7" t="s">
        <v>102</v>
      </c>
      <c r="D224" s="7" t="s">
        <v>11</v>
      </c>
      <c r="E224" s="7" t="s">
        <v>12</v>
      </c>
      <c r="F224" s="8">
        <v>2.7</v>
      </c>
      <c r="G224" s="8">
        <v>2.7</v>
      </c>
      <c r="H224" s="7" t="s">
        <v>13</v>
      </c>
      <c r="I224" s="7" t="s">
        <v>29</v>
      </c>
      <c r="J224" s="7" t="s">
        <v>15</v>
      </c>
      <c r="K224" s="28" t="str">
        <f>IF(VLOOKUP(J224,'Cross-Page Data'!$D$4:$F$48,3,FALSE)="natural gas",VLOOKUP(E224,'Cross-Page Data'!$I$4:$J$17,2,FALSE),IF(VLOOKUP(J224,'Cross-Page Data'!$D$4:$F$48,3,FALSE)="solar",IF(E224="PV","solar PV","solar thermal"),IF(VLOOKUP(J224,'Cross-Page Data'!$D$4:$F$48,3,FALSE)="wind",VLOOKUP(E224,'Cross-Page Data'!$I$4:$J$17,2,FALSE),VLOOKUP(J224,'Cross-Page Data'!$D$4:$F$48,3,FALSE))))</f>
        <v>hydro</v>
      </c>
      <c r="L224" s="35" t="b">
        <f t="shared" si="4"/>
        <v>1</v>
      </c>
    </row>
    <row r="225" spans="1:12" ht="27" customHeight="1" x14ac:dyDescent="0.25">
      <c r="A225" s="6">
        <v>50993</v>
      </c>
      <c r="B225" s="7" t="s">
        <v>89</v>
      </c>
      <c r="C225" s="7" t="s">
        <v>44</v>
      </c>
      <c r="D225" s="7" t="s">
        <v>68</v>
      </c>
      <c r="E225" s="7" t="s">
        <v>16</v>
      </c>
      <c r="F225" s="8">
        <v>7.5</v>
      </c>
      <c r="G225" s="8">
        <v>7.8</v>
      </c>
      <c r="H225" s="7" t="s">
        <v>20</v>
      </c>
      <c r="I225" s="7" t="s">
        <v>37</v>
      </c>
      <c r="J225" s="7" t="s">
        <v>38</v>
      </c>
      <c r="K225" s="28" t="str">
        <f>IF(VLOOKUP(J225,'Cross-Page Data'!$D$4:$F$48,3,FALSE)="natural gas",VLOOKUP(E225,'Cross-Page Data'!$I$4:$J$17,2,FALSE),IF(VLOOKUP(J225,'Cross-Page Data'!$D$4:$F$48,3,FALSE)="solar",IF(E225="PV","solar PV","solar thermal"),IF(VLOOKUP(J225,'Cross-Page Data'!$D$4:$F$48,3,FALSE)="wind",VLOOKUP(E225,'Cross-Page Data'!$I$4:$J$17,2,FALSE),VLOOKUP(J225,'Cross-Page Data'!$D$4:$F$48,3,FALSE))))</f>
        <v>biomass</v>
      </c>
      <c r="L225" s="35" t="b">
        <f t="shared" si="4"/>
        <v>1</v>
      </c>
    </row>
    <row r="226" spans="1:12" ht="27" customHeight="1" x14ac:dyDescent="0.25">
      <c r="A226" s="6">
        <v>52155</v>
      </c>
      <c r="B226" s="7" t="s">
        <v>89</v>
      </c>
      <c r="C226" s="7" t="s">
        <v>78</v>
      </c>
      <c r="D226" s="7" t="s">
        <v>11</v>
      </c>
      <c r="E226" s="7" t="s">
        <v>12</v>
      </c>
      <c r="F226" s="8">
        <v>1</v>
      </c>
      <c r="G226" s="8">
        <v>1</v>
      </c>
      <c r="H226" s="7" t="s">
        <v>13</v>
      </c>
      <c r="I226" s="7" t="s">
        <v>29</v>
      </c>
      <c r="J226" s="7" t="s">
        <v>15</v>
      </c>
      <c r="K226" s="28" t="str">
        <f>IF(VLOOKUP(J226,'Cross-Page Data'!$D$4:$F$48,3,FALSE)="natural gas",VLOOKUP(E226,'Cross-Page Data'!$I$4:$J$17,2,FALSE),IF(VLOOKUP(J226,'Cross-Page Data'!$D$4:$F$48,3,FALSE)="solar",IF(E226="PV","solar PV","solar thermal"),IF(VLOOKUP(J226,'Cross-Page Data'!$D$4:$F$48,3,FALSE)="wind",VLOOKUP(E226,'Cross-Page Data'!$I$4:$J$17,2,FALSE),VLOOKUP(J226,'Cross-Page Data'!$D$4:$F$48,3,FALSE))))</f>
        <v>hydro</v>
      </c>
      <c r="L226" s="35" t="b">
        <f t="shared" si="4"/>
        <v>1</v>
      </c>
    </row>
    <row r="227" spans="1:12" ht="27" customHeight="1" x14ac:dyDescent="0.25">
      <c r="A227" s="6">
        <v>52187</v>
      </c>
      <c r="B227" s="7" t="s">
        <v>89</v>
      </c>
      <c r="C227" s="7" t="s">
        <v>78</v>
      </c>
      <c r="D227" s="7" t="s">
        <v>11</v>
      </c>
      <c r="E227" s="7" t="s">
        <v>12</v>
      </c>
      <c r="F227" s="8">
        <v>4.0999999999999996</v>
      </c>
      <c r="G227" s="8">
        <v>3.9</v>
      </c>
      <c r="H227" s="7" t="s">
        <v>13</v>
      </c>
      <c r="I227" s="7" t="s">
        <v>29</v>
      </c>
      <c r="J227" s="7" t="s">
        <v>15</v>
      </c>
      <c r="K227" s="28" t="str">
        <f>IF(VLOOKUP(J227,'Cross-Page Data'!$D$4:$F$48,3,FALSE)="natural gas",VLOOKUP(E227,'Cross-Page Data'!$I$4:$J$17,2,FALSE),IF(VLOOKUP(J227,'Cross-Page Data'!$D$4:$F$48,3,FALSE)="solar",IF(E227="PV","solar PV","solar thermal"),IF(VLOOKUP(J227,'Cross-Page Data'!$D$4:$F$48,3,FALSE)="wind",VLOOKUP(E227,'Cross-Page Data'!$I$4:$J$17,2,FALSE),VLOOKUP(J227,'Cross-Page Data'!$D$4:$F$48,3,FALSE))))</f>
        <v>hydro</v>
      </c>
      <c r="L227" s="35" t="b">
        <f t="shared" si="4"/>
        <v>1</v>
      </c>
    </row>
    <row r="228" spans="1:12" ht="27" customHeight="1" x14ac:dyDescent="0.25">
      <c r="A228" s="6">
        <v>54251</v>
      </c>
      <c r="B228" s="7" t="s">
        <v>89</v>
      </c>
      <c r="C228" s="7" t="s">
        <v>75</v>
      </c>
      <c r="D228" s="7" t="s">
        <v>11</v>
      </c>
      <c r="E228" s="7" t="s">
        <v>12</v>
      </c>
      <c r="F228" s="8">
        <v>4.3</v>
      </c>
      <c r="G228" s="8">
        <v>3.3</v>
      </c>
      <c r="H228" s="7" t="s">
        <v>13</v>
      </c>
      <c r="I228" s="7" t="s">
        <v>29</v>
      </c>
      <c r="J228" s="7" t="s">
        <v>15</v>
      </c>
      <c r="K228" s="28" t="str">
        <f>IF(VLOOKUP(J228,'Cross-Page Data'!$D$4:$F$48,3,FALSE)="natural gas",VLOOKUP(E228,'Cross-Page Data'!$I$4:$J$17,2,FALSE),IF(VLOOKUP(J228,'Cross-Page Data'!$D$4:$F$48,3,FALSE)="solar",IF(E228="PV","solar PV","solar thermal"),IF(VLOOKUP(J228,'Cross-Page Data'!$D$4:$F$48,3,FALSE)="wind",VLOOKUP(E228,'Cross-Page Data'!$I$4:$J$17,2,FALSE),VLOOKUP(J228,'Cross-Page Data'!$D$4:$F$48,3,FALSE))))</f>
        <v>hydro</v>
      </c>
      <c r="L228" s="35" t="b">
        <f t="shared" si="4"/>
        <v>1</v>
      </c>
    </row>
    <row r="229" spans="1:12" ht="27" customHeight="1" x14ac:dyDescent="0.25">
      <c r="A229" s="6">
        <v>54721</v>
      </c>
      <c r="B229" s="7" t="s">
        <v>89</v>
      </c>
      <c r="C229" s="7" t="s">
        <v>75</v>
      </c>
      <c r="D229" s="7" t="s">
        <v>11</v>
      </c>
      <c r="E229" s="7" t="s">
        <v>12</v>
      </c>
      <c r="F229" s="8">
        <v>19.600000000000001</v>
      </c>
      <c r="G229" s="8">
        <v>18.5</v>
      </c>
      <c r="H229" s="7" t="s">
        <v>13</v>
      </c>
      <c r="I229" s="7" t="s">
        <v>29</v>
      </c>
      <c r="J229" s="7" t="s">
        <v>15</v>
      </c>
      <c r="K229" s="28" t="str">
        <f>IF(VLOOKUP(J229,'Cross-Page Data'!$D$4:$F$48,3,FALSE)="natural gas",VLOOKUP(E229,'Cross-Page Data'!$I$4:$J$17,2,FALSE),IF(VLOOKUP(J229,'Cross-Page Data'!$D$4:$F$48,3,FALSE)="solar",IF(E229="PV","solar PV","solar thermal"),IF(VLOOKUP(J229,'Cross-Page Data'!$D$4:$F$48,3,FALSE)="wind",VLOOKUP(E229,'Cross-Page Data'!$I$4:$J$17,2,FALSE),VLOOKUP(J229,'Cross-Page Data'!$D$4:$F$48,3,FALSE))))</f>
        <v>hydro</v>
      </c>
      <c r="L229" s="35" t="b">
        <f t="shared" si="4"/>
        <v>1</v>
      </c>
    </row>
    <row r="230" spans="1:12" ht="27" customHeight="1" x14ac:dyDescent="0.25">
      <c r="A230" s="6">
        <v>54761</v>
      </c>
      <c r="B230" s="7" t="s">
        <v>89</v>
      </c>
      <c r="C230" s="7" t="s">
        <v>96</v>
      </c>
      <c r="D230" s="7" t="s">
        <v>21</v>
      </c>
      <c r="E230" s="7" t="s">
        <v>23</v>
      </c>
      <c r="F230" s="8">
        <v>106.1</v>
      </c>
      <c r="G230" s="8">
        <v>80</v>
      </c>
      <c r="H230" s="7" t="s">
        <v>20</v>
      </c>
      <c r="I230" s="7" t="s">
        <v>37</v>
      </c>
      <c r="J230" s="7" t="s">
        <v>17</v>
      </c>
      <c r="K230" s="28" t="str">
        <f>IF(VLOOKUP(J230,'Cross-Page Data'!$D$4:$F$48,3,FALSE)="natural gas",VLOOKUP(E230,'Cross-Page Data'!$I$4:$J$17,2,FALSE),IF(VLOOKUP(J230,'Cross-Page Data'!$D$4:$F$48,3,FALSE)="solar",IF(E230="PV","solar PV","solar thermal"),IF(VLOOKUP(J230,'Cross-Page Data'!$D$4:$F$48,3,FALSE)="wind",VLOOKUP(E230,'Cross-Page Data'!$I$4:$J$17,2,FALSE),VLOOKUP(J230,'Cross-Page Data'!$D$4:$F$48,3,FALSE))))</f>
        <v>natural gas nonpeaker</v>
      </c>
      <c r="L230" s="35" t="b">
        <f t="shared" si="4"/>
        <v>1</v>
      </c>
    </row>
    <row r="231" spans="1:12" ht="14.65" customHeight="1" x14ac:dyDescent="0.25">
      <c r="A231" s="6">
        <v>54761</v>
      </c>
      <c r="B231" s="7" t="s">
        <v>89</v>
      </c>
      <c r="C231" s="7" t="s">
        <v>96</v>
      </c>
      <c r="D231" s="7" t="s">
        <v>21</v>
      </c>
      <c r="E231" s="7" t="s">
        <v>22</v>
      </c>
      <c r="F231" s="8">
        <v>204.5</v>
      </c>
      <c r="G231" s="8">
        <v>152</v>
      </c>
      <c r="H231" s="7" t="s">
        <v>20</v>
      </c>
      <c r="I231" s="7" t="s">
        <v>37</v>
      </c>
      <c r="J231" s="7" t="s">
        <v>17</v>
      </c>
      <c r="K231" s="28" t="str">
        <f>IF(VLOOKUP(J231,'Cross-Page Data'!$D$4:$F$48,3,FALSE)="natural gas",VLOOKUP(E231,'Cross-Page Data'!$I$4:$J$17,2,FALSE),IF(VLOOKUP(J231,'Cross-Page Data'!$D$4:$F$48,3,FALSE)="solar",IF(E231="PV","solar PV","solar thermal"),IF(VLOOKUP(J231,'Cross-Page Data'!$D$4:$F$48,3,FALSE)="wind",VLOOKUP(E231,'Cross-Page Data'!$I$4:$J$17,2,FALSE),VLOOKUP(J231,'Cross-Page Data'!$D$4:$F$48,3,FALSE))))</f>
        <v>natural gas nonpeaker</v>
      </c>
      <c r="L231" s="35" t="b">
        <f t="shared" si="4"/>
        <v>1</v>
      </c>
    </row>
    <row r="232" spans="1:12" ht="14.65" customHeight="1" x14ac:dyDescent="0.25">
      <c r="A232" s="6">
        <v>54761</v>
      </c>
      <c r="B232" s="7" t="s">
        <v>89</v>
      </c>
      <c r="C232" s="7" t="s">
        <v>96</v>
      </c>
      <c r="D232" s="7" t="s">
        <v>21</v>
      </c>
      <c r="E232" s="7" t="s">
        <v>23</v>
      </c>
      <c r="F232" s="8">
        <v>106.1</v>
      </c>
      <c r="G232" s="8">
        <v>80</v>
      </c>
      <c r="H232" s="7" t="s">
        <v>20</v>
      </c>
      <c r="I232" s="7" t="s">
        <v>37</v>
      </c>
      <c r="J232" s="7" t="s">
        <v>17</v>
      </c>
      <c r="K232" s="28" t="str">
        <f>IF(VLOOKUP(J232,'Cross-Page Data'!$D$4:$F$48,3,FALSE)="natural gas",VLOOKUP(E232,'Cross-Page Data'!$I$4:$J$17,2,FALSE),IF(VLOOKUP(J232,'Cross-Page Data'!$D$4:$F$48,3,FALSE)="solar",IF(E232="PV","solar PV","solar thermal"),IF(VLOOKUP(J232,'Cross-Page Data'!$D$4:$F$48,3,FALSE)="wind",VLOOKUP(E232,'Cross-Page Data'!$I$4:$J$17,2,FALSE),VLOOKUP(J232,'Cross-Page Data'!$D$4:$F$48,3,FALSE))))</f>
        <v>natural gas nonpeaker</v>
      </c>
      <c r="L232" s="35" t="b">
        <f t="shared" si="4"/>
        <v>1</v>
      </c>
    </row>
    <row r="233" spans="1:12" ht="14.65" customHeight="1" x14ac:dyDescent="0.25">
      <c r="A233" s="6">
        <v>54761</v>
      </c>
      <c r="B233" s="7" t="s">
        <v>89</v>
      </c>
      <c r="C233" s="7" t="s">
        <v>96</v>
      </c>
      <c r="D233" s="7" t="s">
        <v>21</v>
      </c>
      <c r="E233" s="7" t="s">
        <v>22</v>
      </c>
      <c r="F233" s="8">
        <v>204.5</v>
      </c>
      <c r="G233" s="8">
        <v>152</v>
      </c>
      <c r="H233" s="7" t="s">
        <v>20</v>
      </c>
      <c r="I233" s="7" t="s">
        <v>37</v>
      </c>
      <c r="J233" s="7" t="s">
        <v>17</v>
      </c>
      <c r="K233" s="28" t="str">
        <f>IF(VLOOKUP(J233,'Cross-Page Data'!$D$4:$F$48,3,FALSE)="natural gas",VLOOKUP(E233,'Cross-Page Data'!$I$4:$J$17,2,FALSE),IF(VLOOKUP(J233,'Cross-Page Data'!$D$4:$F$48,3,FALSE)="solar",IF(E233="PV","solar PV","solar thermal"),IF(VLOOKUP(J233,'Cross-Page Data'!$D$4:$F$48,3,FALSE)="wind",VLOOKUP(E233,'Cross-Page Data'!$I$4:$J$17,2,FALSE),VLOOKUP(J233,'Cross-Page Data'!$D$4:$F$48,3,FALSE))))</f>
        <v>natural gas nonpeaker</v>
      </c>
      <c r="L233" s="35" t="b">
        <f t="shared" si="4"/>
        <v>1</v>
      </c>
    </row>
    <row r="234" spans="1:12" ht="14.65" customHeight="1" x14ac:dyDescent="0.25">
      <c r="A234" s="6">
        <v>54950</v>
      </c>
      <c r="B234" s="7" t="s">
        <v>89</v>
      </c>
      <c r="C234" s="7" t="s">
        <v>94</v>
      </c>
      <c r="D234" s="7" t="s">
        <v>21</v>
      </c>
      <c r="E234" s="7" t="s">
        <v>22</v>
      </c>
      <c r="F234" s="8">
        <v>7.5</v>
      </c>
      <c r="G234" s="8">
        <v>7.5</v>
      </c>
      <c r="H234" s="7" t="s">
        <v>20</v>
      </c>
      <c r="I234" s="7" t="s">
        <v>86</v>
      </c>
      <c r="J234" s="7" t="s">
        <v>17</v>
      </c>
      <c r="K234" s="28" t="str">
        <f>IF(VLOOKUP(J234,'Cross-Page Data'!$D$4:$F$48,3,FALSE)="natural gas",VLOOKUP(E234,'Cross-Page Data'!$I$4:$J$17,2,FALSE),IF(VLOOKUP(J234,'Cross-Page Data'!$D$4:$F$48,3,FALSE)="solar",IF(E234="PV","solar PV","solar thermal"),IF(VLOOKUP(J234,'Cross-Page Data'!$D$4:$F$48,3,FALSE)="wind",VLOOKUP(E234,'Cross-Page Data'!$I$4:$J$17,2,FALSE),VLOOKUP(J234,'Cross-Page Data'!$D$4:$F$48,3,FALSE))))</f>
        <v>natural gas nonpeaker</v>
      </c>
      <c r="L234" s="35" t="b">
        <f t="shared" si="4"/>
        <v>0</v>
      </c>
    </row>
    <row r="235" spans="1:12" ht="14.65" customHeight="1" x14ac:dyDescent="0.25">
      <c r="A235" s="6">
        <v>54950</v>
      </c>
      <c r="B235" s="7" t="s">
        <v>89</v>
      </c>
      <c r="C235" s="7" t="s">
        <v>94</v>
      </c>
      <c r="D235" s="7" t="s">
        <v>21</v>
      </c>
      <c r="E235" s="7" t="s">
        <v>23</v>
      </c>
      <c r="F235" s="8">
        <v>3.5</v>
      </c>
      <c r="G235" s="8">
        <v>1.5</v>
      </c>
      <c r="H235" s="7" t="s">
        <v>20</v>
      </c>
      <c r="I235" s="7" t="s">
        <v>86</v>
      </c>
      <c r="J235" s="7" t="s">
        <v>17</v>
      </c>
      <c r="K235" s="28" t="str">
        <f>IF(VLOOKUP(J235,'Cross-Page Data'!$D$4:$F$48,3,FALSE)="natural gas",VLOOKUP(E235,'Cross-Page Data'!$I$4:$J$17,2,FALSE),IF(VLOOKUP(J235,'Cross-Page Data'!$D$4:$F$48,3,FALSE)="solar",IF(E235="PV","solar PV","solar thermal"),IF(VLOOKUP(J235,'Cross-Page Data'!$D$4:$F$48,3,FALSE)="wind",VLOOKUP(E235,'Cross-Page Data'!$I$4:$J$17,2,FALSE),VLOOKUP(J235,'Cross-Page Data'!$D$4:$F$48,3,FALSE))))</f>
        <v>natural gas nonpeaker</v>
      </c>
      <c r="L235" s="35" t="b">
        <f t="shared" si="4"/>
        <v>0</v>
      </c>
    </row>
    <row r="236" spans="1:12" ht="14.65" customHeight="1" x14ac:dyDescent="0.25">
      <c r="A236" s="6">
        <v>55103</v>
      </c>
      <c r="B236" s="7" t="s">
        <v>89</v>
      </c>
      <c r="C236" s="7" t="s">
        <v>92</v>
      </c>
      <c r="D236" s="7" t="s">
        <v>21</v>
      </c>
      <c r="E236" s="7" t="s">
        <v>22</v>
      </c>
      <c r="F236" s="8">
        <v>161.5</v>
      </c>
      <c r="G236" s="8">
        <v>155</v>
      </c>
      <c r="H236" s="7" t="s">
        <v>20</v>
      </c>
      <c r="I236" s="7" t="s">
        <v>37</v>
      </c>
      <c r="J236" s="7" t="s">
        <v>17</v>
      </c>
      <c r="K236" s="28" t="str">
        <f>IF(VLOOKUP(J236,'Cross-Page Data'!$D$4:$F$48,3,FALSE)="natural gas",VLOOKUP(E236,'Cross-Page Data'!$I$4:$J$17,2,FALSE),IF(VLOOKUP(J236,'Cross-Page Data'!$D$4:$F$48,3,FALSE)="solar",IF(E236="PV","solar PV","solar thermal"),IF(VLOOKUP(J236,'Cross-Page Data'!$D$4:$F$48,3,FALSE)="wind",VLOOKUP(E236,'Cross-Page Data'!$I$4:$J$17,2,FALSE),VLOOKUP(J236,'Cross-Page Data'!$D$4:$F$48,3,FALSE))))</f>
        <v>natural gas nonpeaker</v>
      </c>
      <c r="L236" s="35" t="b">
        <f t="shared" si="4"/>
        <v>1</v>
      </c>
    </row>
    <row r="237" spans="1:12" ht="14.65" customHeight="1" x14ac:dyDescent="0.25">
      <c r="A237" s="6">
        <v>55103</v>
      </c>
      <c r="B237" s="7" t="s">
        <v>89</v>
      </c>
      <c r="C237" s="7" t="s">
        <v>92</v>
      </c>
      <c r="D237" s="7" t="s">
        <v>21</v>
      </c>
      <c r="E237" s="7" t="s">
        <v>22</v>
      </c>
      <c r="F237" s="8">
        <v>161.5</v>
      </c>
      <c r="G237" s="8">
        <v>155</v>
      </c>
      <c r="H237" s="7" t="s">
        <v>20</v>
      </c>
      <c r="I237" s="7" t="s">
        <v>37</v>
      </c>
      <c r="J237" s="7" t="s">
        <v>17</v>
      </c>
      <c r="K237" s="28" t="str">
        <f>IF(VLOOKUP(J237,'Cross-Page Data'!$D$4:$F$48,3,FALSE)="natural gas",VLOOKUP(E237,'Cross-Page Data'!$I$4:$J$17,2,FALSE),IF(VLOOKUP(J237,'Cross-Page Data'!$D$4:$F$48,3,FALSE)="solar",IF(E237="PV","solar PV","solar thermal"),IF(VLOOKUP(J237,'Cross-Page Data'!$D$4:$F$48,3,FALSE)="wind",VLOOKUP(E237,'Cross-Page Data'!$I$4:$J$17,2,FALSE),VLOOKUP(J237,'Cross-Page Data'!$D$4:$F$48,3,FALSE))))</f>
        <v>natural gas nonpeaker</v>
      </c>
      <c r="L237" s="35" t="b">
        <f t="shared" si="4"/>
        <v>1</v>
      </c>
    </row>
    <row r="238" spans="1:12" ht="14.65" customHeight="1" x14ac:dyDescent="0.25">
      <c r="A238" s="6">
        <v>55103</v>
      </c>
      <c r="B238" s="7" t="s">
        <v>89</v>
      </c>
      <c r="C238" s="7" t="s">
        <v>92</v>
      </c>
      <c r="D238" s="7" t="s">
        <v>21</v>
      </c>
      <c r="E238" s="7" t="s">
        <v>23</v>
      </c>
      <c r="F238" s="8">
        <v>178.5</v>
      </c>
      <c r="G238" s="8">
        <v>180</v>
      </c>
      <c r="H238" s="7" t="s">
        <v>20</v>
      </c>
      <c r="I238" s="7" t="s">
        <v>37</v>
      </c>
      <c r="J238" s="7" t="s">
        <v>17</v>
      </c>
      <c r="K238" s="28" t="str">
        <f>IF(VLOOKUP(J238,'Cross-Page Data'!$D$4:$F$48,3,FALSE)="natural gas",VLOOKUP(E238,'Cross-Page Data'!$I$4:$J$17,2,FALSE),IF(VLOOKUP(J238,'Cross-Page Data'!$D$4:$F$48,3,FALSE)="solar",IF(E238="PV","solar PV","solar thermal"),IF(VLOOKUP(J238,'Cross-Page Data'!$D$4:$F$48,3,FALSE)="wind",VLOOKUP(E238,'Cross-Page Data'!$I$4:$J$17,2,FALSE),VLOOKUP(J238,'Cross-Page Data'!$D$4:$F$48,3,FALSE))))</f>
        <v>natural gas nonpeaker</v>
      </c>
      <c r="L238" s="35" t="b">
        <f t="shared" si="4"/>
        <v>1</v>
      </c>
    </row>
    <row r="239" spans="1:12" ht="14.65" customHeight="1" x14ac:dyDescent="0.25">
      <c r="A239" s="6">
        <v>55125</v>
      </c>
      <c r="B239" s="7" t="s">
        <v>89</v>
      </c>
      <c r="C239" s="7" t="s">
        <v>96</v>
      </c>
      <c r="D239" s="7" t="s">
        <v>40</v>
      </c>
      <c r="E239" s="7" t="s">
        <v>41</v>
      </c>
      <c r="F239" s="8">
        <v>25</v>
      </c>
      <c r="G239" s="8">
        <v>25</v>
      </c>
      <c r="H239" s="7" t="s">
        <v>13</v>
      </c>
      <c r="I239" s="7" t="s">
        <v>29</v>
      </c>
      <c r="J239" s="7" t="s">
        <v>42</v>
      </c>
      <c r="K239" s="28" t="str">
        <f>IF(VLOOKUP(J239,'Cross-Page Data'!$D$4:$F$48,3,FALSE)="natural gas",VLOOKUP(E239,'Cross-Page Data'!$I$4:$J$17,2,FALSE),IF(VLOOKUP(J239,'Cross-Page Data'!$D$4:$F$48,3,FALSE)="solar",IF(E239="PV","solar PV","solar thermal"),IF(VLOOKUP(J239,'Cross-Page Data'!$D$4:$F$48,3,FALSE)="wind",VLOOKUP(E239,'Cross-Page Data'!$I$4:$J$17,2,FALSE),VLOOKUP(J239,'Cross-Page Data'!$D$4:$F$48,3,FALSE))))</f>
        <v>onshore wind</v>
      </c>
      <c r="L239" s="35" t="b">
        <f t="shared" si="4"/>
        <v>1</v>
      </c>
    </row>
    <row r="240" spans="1:12" ht="14.65" customHeight="1" x14ac:dyDescent="0.25">
      <c r="A240" s="6">
        <v>55328</v>
      </c>
      <c r="B240" s="7" t="s">
        <v>89</v>
      </c>
      <c r="C240" s="7" t="s">
        <v>96</v>
      </c>
      <c r="D240" s="7" t="s">
        <v>21</v>
      </c>
      <c r="E240" s="7" t="s">
        <v>22</v>
      </c>
      <c r="F240" s="8">
        <v>212.5</v>
      </c>
      <c r="G240" s="8">
        <v>184</v>
      </c>
      <c r="H240" s="7" t="s">
        <v>13</v>
      </c>
      <c r="I240" s="7" t="s">
        <v>29</v>
      </c>
      <c r="J240" s="7" t="s">
        <v>17</v>
      </c>
      <c r="K240" s="28" t="str">
        <f>IF(VLOOKUP(J240,'Cross-Page Data'!$D$4:$F$48,3,FALSE)="natural gas",VLOOKUP(E240,'Cross-Page Data'!$I$4:$J$17,2,FALSE),IF(VLOOKUP(J240,'Cross-Page Data'!$D$4:$F$48,3,FALSE)="solar",IF(E240="PV","solar PV","solar thermal"),IF(VLOOKUP(J240,'Cross-Page Data'!$D$4:$F$48,3,FALSE)="wind",VLOOKUP(E240,'Cross-Page Data'!$I$4:$J$17,2,FALSE),VLOOKUP(J240,'Cross-Page Data'!$D$4:$F$48,3,FALSE))))</f>
        <v>natural gas nonpeaker</v>
      </c>
      <c r="L240" s="35" t="b">
        <f t="shared" si="4"/>
        <v>1</v>
      </c>
    </row>
    <row r="241" spans="1:12" ht="27" customHeight="1" x14ac:dyDescent="0.25">
      <c r="A241" s="6">
        <v>55328</v>
      </c>
      <c r="B241" s="7" t="s">
        <v>89</v>
      </c>
      <c r="C241" s="7" t="s">
        <v>96</v>
      </c>
      <c r="D241" s="7" t="s">
        <v>21</v>
      </c>
      <c r="E241" s="7" t="s">
        <v>22</v>
      </c>
      <c r="F241" s="8">
        <v>212.5</v>
      </c>
      <c r="G241" s="8">
        <v>184</v>
      </c>
      <c r="H241" s="7" t="s">
        <v>13</v>
      </c>
      <c r="I241" s="7" t="s">
        <v>29</v>
      </c>
      <c r="J241" s="7" t="s">
        <v>17</v>
      </c>
      <c r="K241" s="28" t="str">
        <f>IF(VLOOKUP(J241,'Cross-Page Data'!$D$4:$F$48,3,FALSE)="natural gas",VLOOKUP(E241,'Cross-Page Data'!$I$4:$J$17,2,FALSE),IF(VLOOKUP(J241,'Cross-Page Data'!$D$4:$F$48,3,FALSE)="solar",IF(E241="PV","solar PV","solar thermal"),IF(VLOOKUP(J241,'Cross-Page Data'!$D$4:$F$48,3,FALSE)="wind",VLOOKUP(E241,'Cross-Page Data'!$I$4:$J$17,2,FALSE),VLOOKUP(J241,'Cross-Page Data'!$D$4:$F$48,3,FALSE))))</f>
        <v>natural gas nonpeaker</v>
      </c>
      <c r="L241" s="35" t="b">
        <f t="shared" si="4"/>
        <v>1</v>
      </c>
    </row>
    <row r="242" spans="1:12" ht="14.65" customHeight="1" x14ac:dyDescent="0.25">
      <c r="A242" s="6">
        <v>55328</v>
      </c>
      <c r="B242" s="7" t="s">
        <v>89</v>
      </c>
      <c r="C242" s="7" t="s">
        <v>96</v>
      </c>
      <c r="D242" s="7" t="s">
        <v>21</v>
      </c>
      <c r="E242" s="7" t="s">
        <v>23</v>
      </c>
      <c r="F242" s="8">
        <v>264.39999999999998</v>
      </c>
      <c r="G242" s="8">
        <v>247</v>
      </c>
      <c r="H242" s="7" t="s">
        <v>13</v>
      </c>
      <c r="I242" s="7" t="s">
        <v>29</v>
      </c>
      <c r="J242" s="7" t="s">
        <v>17</v>
      </c>
      <c r="K242" s="28" t="str">
        <f>IF(VLOOKUP(J242,'Cross-Page Data'!$D$4:$F$48,3,FALSE)="natural gas",VLOOKUP(E242,'Cross-Page Data'!$I$4:$J$17,2,FALSE),IF(VLOOKUP(J242,'Cross-Page Data'!$D$4:$F$48,3,FALSE)="solar",IF(E242="PV","solar PV","solar thermal"),IF(VLOOKUP(J242,'Cross-Page Data'!$D$4:$F$48,3,FALSE)="wind",VLOOKUP(E242,'Cross-Page Data'!$I$4:$J$17,2,FALSE),VLOOKUP(J242,'Cross-Page Data'!$D$4:$F$48,3,FALSE))))</f>
        <v>natural gas nonpeaker</v>
      </c>
      <c r="L242" s="35" t="b">
        <f t="shared" si="4"/>
        <v>1</v>
      </c>
    </row>
    <row r="243" spans="1:12" ht="27" customHeight="1" x14ac:dyDescent="0.25">
      <c r="A243" s="6">
        <v>55544</v>
      </c>
      <c r="B243" s="7" t="s">
        <v>89</v>
      </c>
      <c r="C243" s="7" t="s">
        <v>92</v>
      </c>
      <c r="D243" s="7" t="s">
        <v>25</v>
      </c>
      <c r="E243" s="7" t="s">
        <v>26</v>
      </c>
      <c r="F243" s="8">
        <v>29.4</v>
      </c>
      <c r="G243" s="8">
        <v>25</v>
      </c>
      <c r="H243" s="7" t="s">
        <v>13</v>
      </c>
      <c r="I243" s="7" t="s">
        <v>29</v>
      </c>
      <c r="J243" s="7" t="s">
        <v>17</v>
      </c>
      <c r="K243" s="28" t="str">
        <f>IF(VLOOKUP(J243,'Cross-Page Data'!$D$4:$F$48,3,FALSE)="natural gas",VLOOKUP(E243,'Cross-Page Data'!$I$4:$J$17,2,FALSE),IF(VLOOKUP(J243,'Cross-Page Data'!$D$4:$F$48,3,FALSE)="solar",IF(E243="PV","solar PV","solar thermal"),IF(VLOOKUP(J243,'Cross-Page Data'!$D$4:$F$48,3,FALSE)="wind",VLOOKUP(E243,'Cross-Page Data'!$I$4:$J$17,2,FALSE),VLOOKUP(J243,'Cross-Page Data'!$D$4:$F$48,3,FALSE))))</f>
        <v>natural gas peaker</v>
      </c>
      <c r="L243" s="35" t="b">
        <f t="shared" si="4"/>
        <v>1</v>
      </c>
    </row>
    <row r="244" spans="1:12" ht="14.65" customHeight="1" x14ac:dyDescent="0.25">
      <c r="A244" s="6">
        <v>55544</v>
      </c>
      <c r="B244" s="7" t="s">
        <v>89</v>
      </c>
      <c r="C244" s="7" t="s">
        <v>92</v>
      </c>
      <c r="D244" s="7" t="s">
        <v>25</v>
      </c>
      <c r="E244" s="7" t="s">
        <v>26</v>
      </c>
      <c r="F244" s="8">
        <v>29.4</v>
      </c>
      <c r="G244" s="8">
        <v>25</v>
      </c>
      <c r="H244" s="7" t="s">
        <v>13</v>
      </c>
      <c r="I244" s="7" t="s">
        <v>29</v>
      </c>
      <c r="J244" s="7" t="s">
        <v>17</v>
      </c>
      <c r="K244" s="28" t="str">
        <f>IF(VLOOKUP(J244,'Cross-Page Data'!$D$4:$F$48,3,FALSE)="natural gas",VLOOKUP(E244,'Cross-Page Data'!$I$4:$J$17,2,FALSE),IF(VLOOKUP(J244,'Cross-Page Data'!$D$4:$F$48,3,FALSE)="solar",IF(E244="PV","solar PV","solar thermal"),IF(VLOOKUP(J244,'Cross-Page Data'!$D$4:$F$48,3,FALSE)="wind",VLOOKUP(E244,'Cross-Page Data'!$I$4:$J$17,2,FALSE),VLOOKUP(J244,'Cross-Page Data'!$D$4:$F$48,3,FALSE))))</f>
        <v>natural gas peaker</v>
      </c>
      <c r="L244" s="35" t="b">
        <f t="shared" si="4"/>
        <v>1</v>
      </c>
    </row>
    <row r="245" spans="1:12" ht="14.65" customHeight="1" x14ac:dyDescent="0.25">
      <c r="A245" s="6">
        <v>55544</v>
      </c>
      <c r="B245" s="7" t="s">
        <v>89</v>
      </c>
      <c r="C245" s="7" t="s">
        <v>92</v>
      </c>
      <c r="D245" s="7" t="s">
        <v>25</v>
      </c>
      <c r="E245" s="7" t="s">
        <v>26</v>
      </c>
      <c r="F245" s="8">
        <v>29.4</v>
      </c>
      <c r="G245" s="8">
        <v>25</v>
      </c>
      <c r="H245" s="7" t="s">
        <v>13</v>
      </c>
      <c r="I245" s="7" t="s">
        <v>29</v>
      </c>
      <c r="J245" s="7" t="s">
        <v>17</v>
      </c>
      <c r="K245" s="28" t="str">
        <f>IF(VLOOKUP(J245,'Cross-Page Data'!$D$4:$F$48,3,FALSE)="natural gas",VLOOKUP(E245,'Cross-Page Data'!$I$4:$J$17,2,FALSE),IF(VLOOKUP(J245,'Cross-Page Data'!$D$4:$F$48,3,FALSE)="solar",IF(E245="PV","solar PV","solar thermal"),IF(VLOOKUP(J245,'Cross-Page Data'!$D$4:$F$48,3,FALSE)="wind",VLOOKUP(E245,'Cross-Page Data'!$I$4:$J$17,2,FALSE),VLOOKUP(J245,'Cross-Page Data'!$D$4:$F$48,3,FALSE))))</f>
        <v>natural gas peaker</v>
      </c>
      <c r="L245" s="35" t="b">
        <f t="shared" si="4"/>
        <v>1</v>
      </c>
    </row>
    <row r="246" spans="1:12" ht="14.65" customHeight="1" x14ac:dyDescent="0.25">
      <c r="A246" s="6">
        <v>55544</v>
      </c>
      <c r="B246" s="7" t="s">
        <v>89</v>
      </c>
      <c r="C246" s="7" t="s">
        <v>92</v>
      </c>
      <c r="D246" s="7" t="s">
        <v>25</v>
      </c>
      <c r="E246" s="7" t="s">
        <v>26</v>
      </c>
      <c r="F246" s="8">
        <v>29.4</v>
      </c>
      <c r="G246" s="8">
        <v>25</v>
      </c>
      <c r="H246" s="7" t="s">
        <v>13</v>
      </c>
      <c r="I246" s="7" t="s">
        <v>29</v>
      </c>
      <c r="J246" s="7" t="s">
        <v>17</v>
      </c>
      <c r="K246" s="28" t="str">
        <f>IF(VLOOKUP(J246,'Cross-Page Data'!$D$4:$F$48,3,FALSE)="natural gas",VLOOKUP(E246,'Cross-Page Data'!$I$4:$J$17,2,FALSE),IF(VLOOKUP(J246,'Cross-Page Data'!$D$4:$F$48,3,FALSE)="solar",IF(E246="PV","solar PV","solar thermal"),IF(VLOOKUP(J246,'Cross-Page Data'!$D$4:$F$48,3,FALSE)="wind",VLOOKUP(E246,'Cross-Page Data'!$I$4:$J$17,2,FALSE),VLOOKUP(J246,'Cross-Page Data'!$D$4:$F$48,3,FALSE))))</f>
        <v>natural gas peaker</v>
      </c>
      <c r="L246" s="35" t="b">
        <f t="shared" si="4"/>
        <v>1</v>
      </c>
    </row>
    <row r="247" spans="1:12" ht="14.65" customHeight="1" x14ac:dyDescent="0.25">
      <c r="A247" s="6">
        <v>55739</v>
      </c>
      <c r="B247" s="7" t="s">
        <v>89</v>
      </c>
      <c r="C247" s="7" t="s">
        <v>119</v>
      </c>
      <c r="D247" s="7" t="s">
        <v>40</v>
      </c>
      <c r="E247" s="7" t="s">
        <v>41</v>
      </c>
      <c r="F247" s="8">
        <v>24.6</v>
      </c>
      <c r="G247" s="8">
        <v>24.6</v>
      </c>
      <c r="H247" s="7" t="s">
        <v>13</v>
      </c>
      <c r="I247" s="7" t="s">
        <v>29</v>
      </c>
      <c r="J247" s="7" t="s">
        <v>42</v>
      </c>
      <c r="K247" s="28" t="str">
        <f>IF(VLOOKUP(J247,'Cross-Page Data'!$D$4:$F$48,3,FALSE)="natural gas",VLOOKUP(E247,'Cross-Page Data'!$I$4:$J$17,2,FALSE),IF(VLOOKUP(J247,'Cross-Page Data'!$D$4:$F$48,3,FALSE)="solar",IF(E247="PV","solar PV","solar thermal"),IF(VLOOKUP(J247,'Cross-Page Data'!$D$4:$F$48,3,FALSE)="wind",VLOOKUP(E247,'Cross-Page Data'!$I$4:$J$17,2,FALSE),VLOOKUP(J247,'Cross-Page Data'!$D$4:$F$48,3,FALSE))))</f>
        <v>onshore wind</v>
      </c>
      <c r="L247" s="35" t="b">
        <f t="shared" si="4"/>
        <v>1</v>
      </c>
    </row>
    <row r="248" spans="1:12" ht="14.65" customHeight="1" x14ac:dyDescent="0.25">
      <c r="A248" s="6">
        <v>55739</v>
      </c>
      <c r="B248" s="7" t="s">
        <v>89</v>
      </c>
      <c r="C248" s="7" t="s">
        <v>119</v>
      </c>
      <c r="D248" s="7" t="s">
        <v>40</v>
      </c>
      <c r="E248" s="7" t="s">
        <v>41</v>
      </c>
      <c r="F248" s="8">
        <v>25.2</v>
      </c>
      <c r="G248" s="8">
        <v>25.2</v>
      </c>
      <c r="H248" s="7" t="s">
        <v>13</v>
      </c>
      <c r="I248" s="7" t="s">
        <v>29</v>
      </c>
      <c r="J248" s="7" t="s">
        <v>42</v>
      </c>
      <c r="K248" s="28" t="str">
        <f>IF(VLOOKUP(J248,'Cross-Page Data'!$D$4:$F$48,3,FALSE)="natural gas",VLOOKUP(E248,'Cross-Page Data'!$I$4:$J$17,2,FALSE),IF(VLOOKUP(J248,'Cross-Page Data'!$D$4:$F$48,3,FALSE)="solar",IF(E248="PV","solar PV","solar thermal"),IF(VLOOKUP(J248,'Cross-Page Data'!$D$4:$F$48,3,FALSE)="wind",VLOOKUP(E248,'Cross-Page Data'!$I$4:$J$17,2,FALSE),VLOOKUP(J248,'Cross-Page Data'!$D$4:$F$48,3,FALSE))))</f>
        <v>onshore wind</v>
      </c>
      <c r="L248" s="35" t="b">
        <f t="shared" si="4"/>
        <v>1</v>
      </c>
    </row>
    <row r="249" spans="1:12" ht="14.65" customHeight="1" x14ac:dyDescent="0.25">
      <c r="A249" s="6">
        <v>55871</v>
      </c>
      <c r="B249" s="7" t="s">
        <v>89</v>
      </c>
      <c r="C249" s="7" t="s">
        <v>80</v>
      </c>
      <c r="D249" s="7" t="s">
        <v>40</v>
      </c>
      <c r="E249" s="7" t="s">
        <v>41</v>
      </c>
      <c r="F249" s="8">
        <v>24.5</v>
      </c>
      <c r="G249" s="8">
        <v>24</v>
      </c>
      <c r="H249" s="7" t="s">
        <v>13</v>
      </c>
      <c r="I249" s="7" t="s">
        <v>29</v>
      </c>
      <c r="J249" s="7" t="s">
        <v>42</v>
      </c>
      <c r="K249" s="28" t="str">
        <f>IF(VLOOKUP(J249,'Cross-Page Data'!$D$4:$F$48,3,FALSE)="natural gas",VLOOKUP(E249,'Cross-Page Data'!$I$4:$J$17,2,FALSE),IF(VLOOKUP(J249,'Cross-Page Data'!$D$4:$F$48,3,FALSE)="solar",IF(E249="PV","solar PV","solar thermal"),IF(VLOOKUP(J249,'Cross-Page Data'!$D$4:$F$48,3,FALSE)="wind",VLOOKUP(E249,'Cross-Page Data'!$I$4:$J$17,2,FALSE),VLOOKUP(J249,'Cross-Page Data'!$D$4:$F$48,3,FALSE))))</f>
        <v>onshore wind</v>
      </c>
      <c r="L249" s="35" t="b">
        <f t="shared" si="4"/>
        <v>1</v>
      </c>
    </row>
    <row r="250" spans="1:12" ht="14.65" customHeight="1" x14ac:dyDescent="0.25">
      <c r="A250" s="6">
        <v>55989</v>
      </c>
      <c r="B250" s="7" t="s">
        <v>89</v>
      </c>
      <c r="C250" s="7" t="s">
        <v>96</v>
      </c>
      <c r="D250" s="7" t="s">
        <v>40</v>
      </c>
      <c r="E250" s="7" t="s">
        <v>41</v>
      </c>
      <c r="F250" s="8">
        <v>122.8</v>
      </c>
      <c r="G250" s="8">
        <v>122.8</v>
      </c>
      <c r="H250" s="7" t="s">
        <v>13</v>
      </c>
      <c r="I250" s="7" t="s">
        <v>29</v>
      </c>
      <c r="J250" s="7" t="s">
        <v>42</v>
      </c>
      <c r="K250" s="28" t="str">
        <f>IF(VLOOKUP(J250,'Cross-Page Data'!$D$4:$F$48,3,FALSE)="natural gas",VLOOKUP(E250,'Cross-Page Data'!$I$4:$J$17,2,FALSE),IF(VLOOKUP(J250,'Cross-Page Data'!$D$4:$F$48,3,FALSE)="solar",IF(E250="PV","solar PV","solar thermal"),IF(VLOOKUP(J250,'Cross-Page Data'!$D$4:$F$48,3,FALSE)="wind",VLOOKUP(E250,'Cross-Page Data'!$I$4:$J$17,2,FALSE),VLOOKUP(J250,'Cross-Page Data'!$D$4:$F$48,3,FALSE))))</f>
        <v>onshore wind</v>
      </c>
      <c r="L250" s="35" t="b">
        <f t="shared" si="4"/>
        <v>1</v>
      </c>
    </row>
    <row r="251" spans="1:12" ht="14.65" customHeight="1" x14ac:dyDescent="0.25">
      <c r="A251" s="6">
        <v>56192</v>
      </c>
      <c r="B251" s="7" t="s">
        <v>89</v>
      </c>
      <c r="C251" s="7" t="s">
        <v>120</v>
      </c>
      <c r="D251" s="7" t="s">
        <v>68</v>
      </c>
      <c r="E251" s="7" t="s">
        <v>16</v>
      </c>
      <c r="F251" s="8">
        <v>36</v>
      </c>
      <c r="G251" s="8">
        <v>22</v>
      </c>
      <c r="H251" s="7" t="s">
        <v>20</v>
      </c>
      <c r="I251" s="7" t="s">
        <v>83</v>
      </c>
      <c r="J251" s="7" t="s">
        <v>106</v>
      </c>
      <c r="K251" s="28" t="str">
        <f>IF(VLOOKUP(J251,'Cross-Page Data'!$D$4:$F$48,3,FALSE)="natural gas",VLOOKUP(E251,'Cross-Page Data'!$I$4:$J$17,2,FALSE),IF(VLOOKUP(J251,'Cross-Page Data'!$D$4:$F$48,3,FALSE)="solar",IF(E251="PV","solar PV","solar thermal"),IF(VLOOKUP(J251,'Cross-Page Data'!$D$4:$F$48,3,FALSE)="wind",VLOOKUP(E251,'Cross-Page Data'!$I$4:$J$17,2,FALSE),VLOOKUP(J251,'Cross-Page Data'!$D$4:$F$48,3,FALSE))))</f>
        <v>biomass</v>
      </c>
      <c r="L251" s="35" t="b">
        <f t="shared" si="4"/>
        <v>0</v>
      </c>
    </row>
    <row r="252" spans="1:12" ht="14.65" customHeight="1" x14ac:dyDescent="0.25">
      <c r="A252" s="6">
        <v>56193</v>
      </c>
      <c r="B252" s="7" t="s">
        <v>89</v>
      </c>
      <c r="C252" s="7" t="s">
        <v>72</v>
      </c>
      <c r="D252" s="7" t="s">
        <v>68</v>
      </c>
      <c r="E252" s="7" t="s">
        <v>16</v>
      </c>
      <c r="F252" s="8">
        <v>3.5</v>
      </c>
      <c r="G252" s="8">
        <v>3.1</v>
      </c>
      <c r="H252" s="7" t="s">
        <v>20</v>
      </c>
      <c r="I252" s="7" t="s">
        <v>83</v>
      </c>
      <c r="J252" s="7" t="s">
        <v>38</v>
      </c>
      <c r="K252" s="28" t="str">
        <f>IF(VLOOKUP(J252,'Cross-Page Data'!$D$4:$F$48,3,FALSE)="natural gas",VLOOKUP(E252,'Cross-Page Data'!$I$4:$J$17,2,FALSE),IF(VLOOKUP(J252,'Cross-Page Data'!$D$4:$F$48,3,FALSE)="solar",IF(E252="PV","solar PV","solar thermal"),IF(VLOOKUP(J252,'Cross-Page Data'!$D$4:$F$48,3,FALSE)="wind",VLOOKUP(E252,'Cross-Page Data'!$I$4:$J$17,2,FALSE),VLOOKUP(J252,'Cross-Page Data'!$D$4:$F$48,3,FALSE))))</f>
        <v>biomass</v>
      </c>
      <c r="L252" s="35" t="b">
        <f t="shared" si="4"/>
        <v>0</v>
      </c>
    </row>
    <row r="253" spans="1:12" ht="14.65" customHeight="1" x14ac:dyDescent="0.25">
      <c r="A253" s="6">
        <v>56193</v>
      </c>
      <c r="B253" s="7" t="s">
        <v>89</v>
      </c>
      <c r="C253" s="7" t="s">
        <v>72</v>
      </c>
      <c r="D253" s="7" t="s">
        <v>68</v>
      </c>
      <c r="E253" s="7" t="s">
        <v>16</v>
      </c>
      <c r="F253" s="8">
        <v>5</v>
      </c>
      <c r="G253" s="8">
        <v>4.4000000000000004</v>
      </c>
      <c r="H253" s="7" t="s">
        <v>20</v>
      </c>
      <c r="I253" s="7" t="s">
        <v>83</v>
      </c>
      <c r="J253" s="7" t="s">
        <v>38</v>
      </c>
      <c r="K253" s="28" t="str">
        <f>IF(VLOOKUP(J253,'Cross-Page Data'!$D$4:$F$48,3,FALSE)="natural gas",VLOOKUP(E253,'Cross-Page Data'!$I$4:$J$17,2,FALSE),IF(VLOOKUP(J253,'Cross-Page Data'!$D$4:$F$48,3,FALSE)="solar",IF(E253="PV","solar PV","solar thermal"),IF(VLOOKUP(J253,'Cross-Page Data'!$D$4:$F$48,3,FALSE)="wind",VLOOKUP(E253,'Cross-Page Data'!$I$4:$J$17,2,FALSE),VLOOKUP(J253,'Cross-Page Data'!$D$4:$F$48,3,FALSE))))</f>
        <v>biomass</v>
      </c>
      <c r="L253" s="35" t="b">
        <f t="shared" si="4"/>
        <v>0</v>
      </c>
    </row>
    <row r="254" spans="1:12" ht="14.65" customHeight="1" x14ac:dyDescent="0.25">
      <c r="A254" s="6">
        <v>56195</v>
      </c>
      <c r="B254" s="7" t="s">
        <v>89</v>
      </c>
      <c r="C254" s="7" t="s">
        <v>96</v>
      </c>
      <c r="D254" s="7" t="s">
        <v>40</v>
      </c>
      <c r="E254" s="7" t="s">
        <v>41</v>
      </c>
      <c r="F254" s="8">
        <v>41</v>
      </c>
      <c r="G254" s="8">
        <v>41</v>
      </c>
      <c r="H254" s="7" t="s">
        <v>13</v>
      </c>
      <c r="I254" s="7" t="s">
        <v>29</v>
      </c>
      <c r="J254" s="7" t="s">
        <v>42</v>
      </c>
      <c r="K254" s="28" t="str">
        <f>IF(VLOOKUP(J254,'Cross-Page Data'!$D$4:$F$48,3,FALSE)="natural gas",VLOOKUP(E254,'Cross-Page Data'!$I$4:$J$17,2,FALSE),IF(VLOOKUP(J254,'Cross-Page Data'!$D$4:$F$48,3,FALSE)="solar",IF(E254="PV","solar PV","solar thermal"),IF(VLOOKUP(J254,'Cross-Page Data'!$D$4:$F$48,3,FALSE)="wind",VLOOKUP(E254,'Cross-Page Data'!$I$4:$J$17,2,FALSE),VLOOKUP(J254,'Cross-Page Data'!$D$4:$F$48,3,FALSE))))</f>
        <v>onshore wind</v>
      </c>
      <c r="L254" s="35" t="b">
        <f t="shared" si="4"/>
        <v>1</v>
      </c>
    </row>
    <row r="255" spans="1:12" ht="14.65" customHeight="1" x14ac:dyDescent="0.25">
      <c r="A255" s="6">
        <v>56223</v>
      </c>
      <c r="B255" s="7" t="s">
        <v>89</v>
      </c>
      <c r="C255" s="7" t="s">
        <v>120</v>
      </c>
      <c r="D255" s="7" t="s">
        <v>25</v>
      </c>
      <c r="E255" s="7" t="s">
        <v>26</v>
      </c>
      <c r="F255" s="8">
        <v>10.9</v>
      </c>
      <c r="G255" s="8">
        <v>9.8000000000000007</v>
      </c>
      <c r="H255" s="7" t="s">
        <v>13</v>
      </c>
      <c r="I255" s="7" t="s">
        <v>14</v>
      </c>
      <c r="J255" s="7" t="s">
        <v>17</v>
      </c>
      <c r="K255" s="28" t="str">
        <f>IF(VLOOKUP(J255,'Cross-Page Data'!$D$4:$F$48,3,FALSE)="natural gas",VLOOKUP(E255,'Cross-Page Data'!$I$4:$J$17,2,FALSE),IF(VLOOKUP(J255,'Cross-Page Data'!$D$4:$F$48,3,FALSE)="solar",IF(E255="PV","solar PV","solar thermal"),IF(VLOOKUP(J255,'Cross-Page Data'!$D$4:$F$48,3,FALSE)="wind",VLOOKUP(E255,'Cross-Page Data'!$I$4:$J$17,2,FALSE),VLOOKUP(J255,'Cross-Page Data'!$D$4:$F$48,3,FALSE))))</f>
        <v>natural gas peaker</v>
      </c>
      <c r="L255" s="35" t="b">
        <f t="shared" si="4"/>
        <v>1</v>
      </c>
    </row>
    <row r="256" spans="1:12" ht="14.65" customHeight="1" x14ac:dyDescent="0.25">
      <c r="A256" s="6">
        <v>56227</v>
      </c>
      <c r="B256" s="7" t="s">
        <v>89</v>
      </c>
      <c r="C256" s="7" t="s">
        <v>70</v>
      </c>
      <c r="D256" s="7" t="s">
        <v>21</v>
      </c>
      <c r="E256" s="7" t="s">
        <v>22</v>
      </c>
      <c r="F256" s="8">
        <v>312</v>
      </c>
      <c r="G256" s="8">
        <v>256.2</v>
      </c>
      <c r="H256" s="7" t="s">
        <v>13</v>
      </c>
      <c r="I256" s="7" t="s">
        <v>14</v>
      </c>
      <c r="J256" s="7" t="s">
        <v>17</v>
      </c>
      <c r="K256" s="28" t="str">
        <f>IF(VLOOKUP(J256,'Cross-Page Data'!$D$4:$F$48,3,FALSE)="natural gas",VLOOKUP(E256,'Cross-Page Data'!$I$4:$J$17,2,FALSE),IF(VLOOKUP(J256,'Cross-Page Data'!$D$4:$F$48,3,FALSE)="solar",IF(E256="PV","solar PV","solar thermal"),IF(VLOOKUP(J256,'Cross-Page Data'!$D$4:$F$48,3,FALSE)="wind",VLOOKUP(E256,'Cross-Page Data'!$I$4:$J$17,2,FALSE),VLOOKUP(J256,'Cross-Page Data'!$D$4:$F$48,3,FALSE))))</f>
        <v>natural gas nonpeaker</v>
      </c>
      <c r="L256" s="35" t="b">
        <f t="shared" si="4"/>
        <v>1</v>
      </c>
    </row>
    <row r="257" spans="1:12" ht="14.65" customHeight="1" x14ac:dyDescent="0.25">
      <c r="A257" s="6">
        <v>56227</v>
      </c>
      <c r="B257" s="7" t="s">
        <v>89</v>
      </c>
      <c r="C257" s="7" t="s">
        <v>70</v>
      </c>
      <c r="D257" s="7" t="s">
        <v>21</v>
      </c>
      <c r="E257" s="7" t="s">
        <v>23</v>
      </c>
      <c r="F257" s="8">
        <v>171</v>
      </c>
      <c r="G257" s="8">
        <v>136</v>
      </c>
      <c r="H257" s="7" t="s">
        <v>13</v>
      </c>
      <c r="I257" s="7" t="s">
        <v>14</v>
      </c>
      <c r="J257" s="7" t="s">
        <v>17</v>
      </c>
      <c r="K257" s="28" t="str">
        <f>IF(VLOOKUP(J257,'Cross-Page Data'!$D$4:$F$48,3,FALSE)="natural gas",VLOOKUP(E257,'Cross-Page Data'!$I$4:$J$17,2,FALSE),IF(VLOOKUP(J257,'Cross-Page Data'!$D$4:$F$48,3,FALSE)="solar",IF(E257="PV","solar PV","solar thermal"),IF(VLOOKUP(J257,'Cross-Page Data'!$D$4:$F$48,3,FALSE)="wind",VLOOKUP(E257,'Cross-Page Data'!$I$4:$J$17,2,FALSE),VLOOKUP(J257,'Cross-Page Data'!$D$4:$F$48,3,FALSE))))</f>
        <v>natural gas nonpeaker</v>
      </c>
      <c r="L257" s="35" t="b">
        <f t="shared" si="4"/>
        <v>1</v>
      </c>
    </row>
    <row r="258" spans="1:12" ht="14.65" customHeight="1" x14ac:dyDescent="0.25">
      <c r="A258" s="6">
        <v>56359</v>
      </c>
      <c r="B258" s="7" t="s">
        <v>89</v>
      </c>
      <c r="C258" s="7" t="s">
        <v>80</v>
      </c>
      <c r="D258" s="7" t="s">
        <v>40</v>
      </c>
      <c r="E258" s="7" t="s">
        <v>41</v>
      </c>
      <c r="F258" s="8">
        <v>75</v>
      </c>
      <c r="G258" s="8">
        <v>75</v>
      </c>
      <c r="H258" s="7" t="s">
        <v>13</v>
      </c>
      <c r="I258" s="7" t="s">
        <v>29</v>
      </c>
      <c r="J258" s="7" t="s">
        <v>42</v>
      </c>
      <c r="K258" s="28" t="str">
        <f>IF(VLOOKUP(J258,'Cross-Page Data'!$D$4:$F$48,3,FALSE)="natural gas",VLOOKUP(E258,'Cross-Page Data'!$I$4:$J$17,2,FALSE),IF(VLOOKUP(J258,'Cross-Page Data'!$D$4:$F$48,3,FALSE)="solar",IF(E258="PV","solar PV","solar thermal"),IF(VLOOKUP(J258,'Cross-Page Data'!$D$4:$F$48,3,FALSE)="wind",VLOOKUP(E258,'Cross-Page Data'!$I$4:$J$17,2,FALSE),VLOOKUP(J258,'Cross-Page Data'!$D$4:$F$48,3,FALSE))))</f>
        <v>onshore wind</v>
      </c>
      <c r="L258" s="35" t="b">
        <f t="shared" si="4"/>
        <v>1</v>
      </c>
    </row>
    <row r="259" spans="1:12" ht="14.65" customHeight="1" x14ac:dyDescent="0.25">
      <c r="A259" s="6">
        <v>56360</v>
      </c>
      <c r="B259" s="7" t="s">
        <v>89</v>
      </c>
      <c r="C259" s="7" t="s">
        <v>119</v>
      </c>
      <c r="D259" s="7" t="s">
        <v>40</v>
      </c>
      <c r="E259" s="7" t="s">
        <v>41</v>
      </c>
      <c r="F259" s="8">
        <v>100.5</v>
      </c>
      <c r="G259" s="8">
        <v>100.5</v>
      </c>
      <c r="H259" s="7" t="s">
        <v>13</v>
      </c>
      <c r="I259" s="7" t="s">
        <v>14</v>
      </c>
      <c r="J259" s="7" t="s">
        <v>42</v>
      </c>
      <c r="K259" s="28" t="str">
        <f>IF(VLOOKUP(J259,'Cross-Page Data'!$D$4:$F$48,3,FALSE)="natural gas",VLOOKUP(E259,'Cross-Page Data'!$I$4:$J$17,2,FALSE),IF(VLOOKUP(J259,'Cross-Page Data'!$D$4:$F$48,3,FALSE)="solar",IF(E259="PV","solar PV","solar thermal"),IF(VLOOKUP(J259,'Cross-Page Data'!$D$4:$F$48,3,FALSE)="wind",VLOOKUP(E259,'Cross-Page Data'!$I$4:$J$17,2,FALSE),VLOOKUP(J259,'Cross-Page Data'!$D$4:$F$48,3,FALSE))))</f>
        <v>onshore wind</v>
      </c>
      <c r="L259" s="35" t="b">
        <f t="shared" si="4"/>
        <v>1</v>
      </c>
    </row>
    <row r="260" spans="1:12" ht="14.65" customHeight="1" x14ac:dyDescent="0.25">
      <c r="A260" s="6">
        <v>56461</v>
      </c>
      <c r="B260" s="7" t="s">
        <v>89</v>
      </c>
      <c r="C260" s="7" t="s">
        <v>72</v>
      </c>
      <c r="D260" s="7" t="s">
        <v>59</v>
      </c>
      <c r="E260" s="7" t="s">
        <v>28</v>
      </c>
      <c r="F260" s="8">
        <v>1.6</v>
      </c>
      <c r="G260" s="8">
        <v>1.5</v>
      </c>
      <c r="H260" s="7" t="s">
        <v>13</v>
      </c>
      <c r="I260" s="7" t="s">
        <v>36</v>
      </c>
      <c r="J260" s="7" t="s">
        <v>47</v>
      </c>
      <c r="K260" s="28" t="str">
        <f>IF(VLOOKUP(J260,'Cross-Page Data'!$D$4:$F$48,3,FALSE)="natural gas",VLOOKUP(E260,'Cross-Page Data'!$I$4:$J$17,2,FALSE),IF(VLOOKUP(J260,'Cross-Page Data'!$D$4:$F$48,3,FALSE)="solar",IF(E260="PV","solar PV","solar thermal"),IF(VLOOKUP(J260,'Cross-Page Data'!$D$4:$F$48,3,FALSE)="wind",VLOOKUP(E260,'Cross-Page Data'!$I$4:$J$17,2,FALSE),VLOOKUP(J260,'Cross-Page Data'!$D$4:$F$48,3,FALSE))))</f>
        <v>biomass</v>
      </c>
      <c r="L260" s="35" t="b">
        <f t="shared" ref="L260:L323" si="5">IF(AND($O$3=FALSE,OR(I260="Commercial CHP",I260="Industrial CHP",I260="IPP CHP")),FALSE,IF(AND($O$4=FALSE,OR(I260="Commercial CHP",I260="Commercial Non-CHP",I260="industrial chp", I260="industrial non-chp")),FALSE, TRUE))</f>
        <v>0</v>
      </c>
    </row>
    <row r="261" spans="1:12" ht="14.65" customHeight="1" x14ac:dyDescent="0.25">
      <c r="A261" s="6">
        <v>56461</v>
      </c>
      <c r="B261" s="7" t="s">
        <v>89</v>
      </c>
      <c r="C261" s="7" t="s">
        <v>72</v>
      </c>
      <c r="D261" s="7" t="s">
        <v>59</v>
      </c>
      <c r="E261" s="7" t="s">
        <v>28</v>
      </c>
      <c r="F261" s="8">
        <v>1.6</v>
      </c>
      <c r="G261" s="8">
        <v>1.5</v>
      </c>
      <c r="H261" s="7" t="s">
        <v>13</v>
      </c>
      <c r="I261" s="7" t="s">
        <v>36</v>
      </c>
      <c r="J261" s="7" t="s">
        <v>47</v>
      </c>
      <c r="K261" s="28" t="str">
        <f>IF(VLOOKUP(J261,'Cross-Page Data'!$D$4:$F$48,3,FALSE)="natural gas",VLOOKUP(E261,'Cross-Page Data'!$I$4:$J$17,2,FALSE),IF(VLOOKUP(J261,'Cross-Page Data'!$D$4:$F$48,3,FALSE)="solar",IF(E261="PV","solar PV","solar thermal"),IF(VLOOKUP(J261,'Cross-Page Data'!$D$4:$F$48,3,FALSE)="wind",VLOOKUP(E261,'Cross-Page Data'!$I$4:$J$17,2,FALSE),VLOOKUP(J261,'Cross-Page Data'!$D$4:$F$48,3,FALSE))))</f>
        <v>biomass</v>
      </c>
      <c r="L261" s="35" t="b">
        <f t="shared" si="5"/>
        <v>0</v>
      </c>
    </row>
    <row r="262" spans="1:12" ht="14.65" customHeight="1" x14ac:dyDescent="0.25">
      <c r="A262" s="6">
        <v>56468</v>
      </c>
      <c r="B262" s="7" t="s">
        <v>89</v>
      </c>
      <c r="C262" s="7" t="s">
        <v>80</v>
      </c>
      <c r="D262" s="7" t="s">
        <v>40</v>
      </c>
      <c r="E262" s="7" t="s">
        <v>41</v>
      </c>
      <c r="F262" s="8">
        <v>221</v>
      </c>
      <c r="G262" s="8">
        <v>221</v>
      </c>
      <c r="H262" s="7" t="s">
        <v>13</v>
      </c>
      <c r="I262" s="7" t="s">
        <v>29</v>
      </c>
      <c r="J262" s="7" t="s">
        <v>42</v>
      </c>
      <c r="K262" s="28" t="str">
        <f>IF(VLOOKUP(J262,'Cross-Page Data'!$D$4:$F$48,3,FALSE)="natural gas",VLOOKUP(E262,'Cross-Page Data'!$I$4:$J$17,2,FALSE),IF(VLOOKUP(J262,'Cross-Page Data'!$D$4:$F$48,3,FALSE)="solar",IF(E262="PV","solar PV","solar thermal"),IF(VLOOKUP(J262,'Cross-Page Data'!$D$4:$F$48,3,FALSE)="wind",VLOOKUP(E262,'Cross-Page Data'!$I$4:$J$17,2,FALSE),VLOOKUP(J262,'Cross-Page Data'!$D$4:$F$48,3,FALSE))))</f>
        <v>onshore wind</v>
      </c>
      <c r="L262" s="35" t="b">
        <f t="shared" si="5"/>
        <v>1</v>
      </c>
    </row>
    <row r="263" spans="1:12" ht="14.65" customHeight="1" x14ac:dyDescent="0.25">
      <c r="A263" s="6">
        <v>56468</v>
      </c>
      <c r="B263" s="7" t="s">
        <v>89</v>
      </c>
      <c r="C263" s="7" t="s">
        <v>80</v>
      </c>
      <c r="D263" s="7" t="s">
        <v>40</v>
      </c>
      <c r="E263" s="7" t="s">
        <v>41</v>
      </c>
      <c r="F263" s="8">
        <v>76.5</v>
      </c>
      <c r="G263" s="8">
        <v>76.5</v>
      </c>
      <c r="H263" s="7" t="s">
        <v>13</v>
      </c>
      <c r="I263" s="7" t="s">
        <v>29</v>
      </c>
      <c r="J263" s="7" t="s">
        <v>42</v>
      </c>
      <c r="K263" s="28" t="str">
        <f>IF(VLOOKUP(J263,'Cross-Page Data'!$D$4:$F$48,3,FALSE)="natural gas",VLOOKUP(E263,'Cross-Page Data'!$I$4:$J$17,2,FALSE),IF(VLOOKUP(J263,'Cross-Page Data'!$D$4:$F$48,3,FALSE)="solar",IF(E263="PV","solar PV","solar thermal"),IF(VLOOKUP(J263,'Cross-Page Data'!$D$4:$F$48,3,FALSE)="wind",VLOOKUP(E263,'Cross-Page Data'!$I$4:$J$17,2,FALSE),VLOOKUP(J263,'Cross-Page Data'!$D$4:$F$48,3,FALSE))))</f>
        <v>onshore wind</v>
      </c>
      <c r="L263" s="35" t="b">
        <f t="shared" si="5"/>
        <v>1</v>
      </c>
    </row>
    <row r="264" spans="1:12" ht="14.65" customHeight="1" x14ac:dyDescent="0.25">
      <c r="A264" s="6">
        <v>56485</v>
      </c>
      <c r="B264" s="7" t="s">
        <v>89</v>
      </c>
      <c r="C264" s="7" t="s">
        <v>80</v>
      </c>
      <c r="D264" s="7" t="s">
        <v>40</v>
      </c>
      <c r="E264" s="7" t="s">
        <v>41</v>
      </c>
      <c r="F264" s="8">
        <v>125.4</v>
      </c>
      <c r="G264" s="8">
        <v>125.4</v>
      </c>
      <c r="H264" s="7" t="s">
        <v>13</v>
      </c>
      <c r="I264" s="7" t="s">
        <v>14</v>
      </c>
      <c r="J264" s="7" t="s">
        <v>42</v>
      </c>
      <c r="K264" s="28" t="str">
        <f>IF(VLOOKUP(J264,'Cross-Page Data'!$D$4:$F$48,3,FALSE)="natural gas",VLOOKUP(E264,'Cross-Page Data'!$I$4:$J$17,2,FALSE),IF(VLOOKUP(J264,'Cross-Page Data'!$D$4:$F$48,3,FALSE)="solar",IF(E264="PV","solar PV","solar thermal"),IF(VLOOKUP(J264,'Cross-Page Data'!$D$4:$F$48,3,FALSE)="wind",VLOOKUP(E264,'Cross-Page Data'!$I$4:$J$17,2,FALSE),VLOOKUP(J264,'Cross-Page Data'!$D$4:$F$48,3,FALSE))))</f>
        <v>onshore wind</v>
      </c>
      <c r="L264" s="35" t="b">
        <f t="shared" si="5"/>
        <v>1</v>
      </c>
    </row>
    <row r="265" spans="1:12" ht="14.65" customHeight="1" x14ac:dyDescent="0.25">
      <c r="A265" s="6">
        <v>56485</v>
      </c>
      <c r="B265" s="7" t="s">
        <v>89</v>
      </c>
      <c r="C265" s="7" t="s">
        <v>80</v>
      </c>
      <c r="D265" s="7" t="s">
        <v>40</v>
      </c>
      <c r="E265" s="7" t="s">
        <v>41</v>
      </c>
      <c r="F265" s="8">
        <v>163.30000000000001</v>
      </c>
      <c r="G265" s="8">
        <v>163.30000000000001</v>
      </c>
      <c r="H265" s="7" t="s">
        <v>13</v>
      </c>
      <c r="I265" s="7" t="s">
        <v>14</v>
      </c>
      <c r="J265" s="7" t="s">
        <v>42</v>
      </c>
      <c r="K265" s="28" t="str">
        <f>IF(VLOOKUP(J265,'Cross-Page Data'!$D$4:$F$48,3,FALSE)="natural gas",VLOOKUP(E265,'Cross-Page Data'!$I$4:$J$17,2,FALSE),IF(VLOOKUP(J265,'Cross-Page Data'!$D$4:$F$48,3,FALSE)="solar",IF(E265="PV","solar PV","solar thermal"),IF(VLOOKUP(J265,'Cross-Page Data'!$D$4:$F$48,3,FALSE)="wind",VLOOKUP(E265,'Cross-Page Data'!$I$4:$J$17,2,FALSE),VLOOKUP(J265,'Cross-Page Data'!$D$4:$F$48,3,FALSE))))</f>
        <v>onshore wind</v>
      </c>
      <c r="L265" s="35" t="b">
        <f t="shared" si="5"/>
        <v>1</v>
      </c>
    </row>
    <row r="266" spans="1:12" ht="14.65" customHeight="1" x14ac:dyDescent="0.25">
      <c r="A266" s="6">
        <v>56485</v>
      </c>
      <c r="B266" s="7" t="s">
        <v>89</v>
      </c>
      <c r="C266" s="7" t="s">
        <v>80</v>
      </c>
      <c r="D266" s="7" t="s">
        <v>40</v>
      </c>
      <c r="E266" s="7" t="s">
        <v>41</v>
      </c>
      <c r="F266" s="8">
        <v>161</v>
      </c>
      <c r="G266" s="8">
        <v>161</v>
      </c>
      <c r="H266" s="7" t="s">
        <v>13</v>
      </c>
      <c r="I266" s="7" t="s">
        <v>14</v>
      </c>
      <c r="J266" s="7" t="s">
        <v>42</v>
      </c>
      <c r="K266" s="28" t="str">
        <f>IF(VLOOKUP(J266,'Cross-Page Data'!$D$4:$F$48,3,FALSE)="natural gas",VLOOKUP(E266,'Cross-Page Data'!$I$4:$J$17,2,FALSE),IF(VLOOKUP(J266,'Cross-Page Data'!$D$4:$F$48,3,FALSE)="solar",IF(E266="PV","solar PV","solar thermal"),IF(VLOOKUP(J266,'Cross-Page Data'!$D$4:$F$48,3,FALSE)="wind",VLOOKUP(E266,'Cross-Page Data'!$I$4:$J$17,2,FALSE),VLOOKUP(J266,'Cross-Page Data'!$D$4:$F$48,3,FALSE))))</f>
        <v>onshore wind</v>
      </c>
      <c r="L266" s="35" t="b">
        <f t="shared" si="5"/>
        <v>1</v>
      </c>
    </row>
    <row r="267" spans="1:12" ht="14.65" customHeight="1" x14ac:dyDescent="0.25">
      <c r="A267" s="6">
        <v>56623</v>
      </c>
      <c r="B267" s="7" t="s">
        <v>89</v>
      </c>
      <c r="C267" s="7" t="s">
        <v>71</v>
      </c>
      <c r="D267" s="7" t="s">
        <v>40</v>
      </c>
      <c r="E267" s="7" t="s">
        <v>41</v>
      </c>
      <c r="F267" s="8">
        <v>100.7</v>
      </c>
      <c r="G267" s="8">
        <v>100.7</v>
      </c>
      <c r="H267" s="7" t="s">
        <v>13</v>
      </c>
      <c r="I267" s="7" t="s">
        <v>29</v>
      </c>
      <c r="J267" s="7" t="s">
        <v>42</v>
      </c>
      <c r="K267" s="28" t="str">
        <f>IF(VLOOKUP(J267,'Cross-Page Data'!$D$4:$F$48,3,FALSE)="natural gas",VLOOKUP(E267,'Cross-Page Data'!$I$4:$J$17,2,FALSE),IF(VLOOKUP(J267,'Cross-Page Data'!$D$4:$F$48,3,FALSE)="solar",IF(E267="PV","solar PV","solar thermal"),IF(VLOOKUP(J267,'Cross-Page Data'!$D$4:$F$48,3,FALSE)="wind",VLOOKUP(E267,'Cross-Page Data'!$I$4:$J$17,2,FALSE),VLOOKUP(J267,'Cross-Page Data'!$D$4:$F$48,3,FALSE))))</f>
        <v>onshore wind</v>
      </c>
      <c r="L267" s="35" t="b">
        <f t="shared" si="5"/>
        <v>1</v>
      </c>
    </row>
    <row r="268" spans="1:12" ht="14.65" customHeight="1" x14ac:dyDescent="0.25">
      <c r="A268" s="6">
        <v>56781</v>
      </c>
      <c r="B268" s="7" t="s">
        <v>89</v>
      </c>
      <c r="C268" s="7" t="s">
        <v>78</v>
      </c>
      <c r="D268" s="7" t="s">
        <v>68</v>
      </c>
      <c r="E268" s="7" t="s">
        <v>16</v>
      </c>
      <c r="F268" s="8">
        <v>21</v>
      </c>
      <c r="G268" s="8">
        <v>10</v>
      </c>
      <c r="H268" s="7" t="s">
        <v>20</v>
      </c>
      <c r="I268" s="7" t="s">
        <v>83</v>
      </c>
      <c r="J268" s="7" t="s">
        <v>38</v>
      </c>
      <c r="K268" s="28" t="str">
        <f>IF(VLOOKUP(J268,'Cross-Page Data'!$D$4:$F$48,3,FALSE)="natural gas",VLOOKUP(E268,'Cross-Page Data'!$I$4:$J$17,2,FALSE),IF(VLOOKUP(J268,'Cross-Page Data'!$D$4:$F$48,3,FALSE)="solar",IF(E268="PV","solar PV","solar thermal"),IF(VLOOKUP(J268,'Cross-Page Data'!$D$4:$F$48,3,FALSE)="wind",VLOOKUP(E268,'Cross-Page Data'!$I$4:$J$17,2,FALSE),VLOOKUP(J268,'Cross-Page Data'!$D$4:$F$48,3,FALSE))))</f>
        <v>biomass</v>
      </c>
      <c r="L268" s="35" t="b">
        <f t="shared" si="5"/>
        <v>0</v>
      </c>
    </row>
    <row r="269" spans="1:12" ht="14.65" customHeight="1" x14ac:dyDescent="0.25">
      <c r="A269" s="6">
        <v>56789</v>
      </c>
      <c r="B269" s="7" t="s">
        <v>89</v>
      </c>
      <c r="C269" s="7" t="s">
        <v>119</v>
      </c>
      <c r="D269" s="7" t="s">
        <v>40</v>
      </c>
      <c r="E269" s="7" t="s">
        <v>41</v>
      </c>
      <c r="F269" s="8">
        <v>98.7</v>
      </c>
      <c r="G269" s="8">
        <v>98.7</v>
      </c>
      <c r="H269" s="7" t="s">
        <v>13</v>
      </c>
      <c r="I269" s="7" t="s">
        <v>29</v>
      </c>
      <c r="J269" s="7" t="s">
        <v>42</v>
      </c>
      <c r="K269" s="28" t="str">
        <f>IF(VLOOKUP(J269,'Cross-Page Data'!$D$4:$F$48,3,FALSE)="natural gas",VLOOKUP(E269,'Cross-Page Data'!$I$4:$J$17,2,FALSE),IF(VLOOKUP(J269,'Cross-Page Data'!$D$4:$F$48,3,FALSE)="solar",IF(E269="PV","solar PV","solar thermal"),IF(VLOOKUP(J269,'Cross-Page Data'!$D$4:$F$48,3,FALSE)="wind",VLOOKUP(E269,'Cross-Page Data'!$I$4:$J$17,2,FALSE),VLOOKUP(J269,'Cross-Page Data'!$D$4:$F$48,3,FALSE))))</f>
        <v>onshore wind</v>
      </c>
      <c r="L269" s="35" t="b">
        <f t="shared" si="5"/>
        <v>1</v>
      </c>
    </row>
    <row r="270" spans="1:12" ht="14.65" customHeight="1" x14ac:dyDescent="0.25">
      <c r="A270" s="6">
        <v>56790</v>
      </c>
      <c r="B270" s="7" t="s">
        <v>89</v>
      </c>
      <c r="C270" s="7" t="s">
        <v>80</v>
      </c>
      <c r="D270" s="7" t="s">
        <v>40</v>
      </c>
      <c r="E270" s="7" t="s">
        <v>41</v>
      </c>
      <c r="F270" s="8">
        <v>100.8</v>
      </c>
      <c r="G270" s="8">
        <v>100.8</v>
      </c>
      <c r="H270" s="7" t="s">
        <v>13</v>
      </c>
      <c r="I270" s="7" t="s">
        <v>29</v>
      </c>
      <c r="J270" s="7" t="s">
        <v>42</v>
      </c>
      <c r="K270" s="28" t="str">
        <f>IF(VLOOKUP(J270,'Cross-Page Data'!$D$4:$F$48,3,FALSE)="natural gas",VLOOKUP(E270,'Cross-Page Data'!$I$4:$J$17,2,FALSE),IF(VLOOKUP(J270,'Cross-Page Data'!$D$4:$F$48,3,FALSE)="solar",IF(E270="PV","solar PV","solar thermal"),IF(VLOOKUP(J270,'Cross-Page Data'!$D$4:$F$48,3,FALSE)="wind",VLOOKUP(E270,'Cross-Page Data'!$I$4:$J$17,2,FALSE),VLOOKUP(J270,'Cross-Page Data'!$D$4:$F$48,3,FALSE))))</f>
        <v>onshore wind</v>
      </c>
      <c r="L270" s="35" t="b">
        <f t="shared" si="5"/>
        <v>1</v>
      </c>
    </row>
    <row r="271" spans="1:12" ht="14.65" customHeight="1" x14ac:dyDescent="0.25">
      <c r="A271" s="6">
        <v>56854</v>
      </c>
      <c r="B271" s="7" t="s">
        <v>89</v>
      </c>
      <c r="C271" s="7" t="s">
        <v>119</v>
      </c>
      <c r="D271" s="7" t="s">
        <v>40</v>
      </c>
      <c r="E271" s="7" t="s">
        <v>41</v>
      </c>
      <c r="F271" s="8">
        <v>97</v>
      </c>
      <c r="G271" s="8">
        <v>96.6</v>
      </c>
      <c r="H271" s="7" t="s">
        <v>13</v>
      </c>
      <c r="I271" s="7" t="s">
        <v>29</v>
      </c>
      <c r="J271" s="7" t="s">
        <v>42</v>
      </c>
      <c r="K271" s="28" t="str">
        <f>IF(VLOOKUP(J271,'Cross-Page Data'!$D$4:$F$48,3,FALSE)="natural gas",VLOOKUP(E271,'Cross-Page Data'!$I$4:$J$17,2,FALSE),IF(VLOOKUP(J271,'Cross-Page Data'!$D$4:$F$48,3,FALSE)="solar",IF(E271="PV","solar PV","solar thermal"),IF(VLOOKUP(J271,'Cross-Page Data'!$D$4:$F$48,3,FALSE)="wind",VLOOKUP(E271,'Cross-Page Data'!$I$4:$J$17,2,FALSE),VLOOKUP(J271,'Cross-Page Data'!$D$4:$F$48,3,FALSE))))</f>
        <v>onshore wind</v>
      </c>
      <c r="L271" s="35" t="b">
        <f t="shared" si="5"/>
        <v>1</v>
      </c>
    </row>
    <row r="272" spans="1:12" ht="14.65" customHeight="1" x14ac:dyDescent="0.25">
      <c r="A272" s="6">
        <v>56855</v>
      </c>
      <c r="B272" s="7" t="s">
        <v>89</v>
      </c>
      <c r="C272" s="7" t="s">
        <v>119</v>
      </c>
      <c r="D272" s="7" t="s">
        <v>40</v>
      </c>
      <c r="E272" s="7" t="s">
        <v>41</v>
      </c>
      <c r="F272" s="8">
        <v>103</v>
      </c>
      <c r="G272" s="8">
        <v>102.9</v>
      </c>
      <c r="H272" s="7" t="s">
        <v>13</v>
      </c>
      <c r="I272" s="7" t="s">
        <v>29</v>
      </c>
      <c r="J272" s="7" t="s">
        <v>42</v>
      </c>
      <c r="K272" s="28" t="str">
        <f>IF(VLOOKUP(J272,'Cross-Page Data'!$D$4:$F$48,3,FALSE)="natural gas",VLOOKUP(E272,'Cross-Page Data'!$I$4:$J$17,2,FALSE),IF(VLOOKUP(J272,'Cross-Page Data'!$D$4:$F$48,3,FALSE)="solar",IF(E272="PV","solar PV","solar thermal"),IF(VLOOKUP(J272,'Cross-Page Data'!$D$4:$F$48,3,FALSE)="wind",VLOOKUP(E272,'Cross-Page Data'!$I$4:$J$17,2,FALSE),VLOOKUP(J272,'Cross-Page Data'!$D$4:$F$48,3,FALSE))))</f>
        <v>onshore wind</v>
      </c>
      <c r="L272" s="35" t="b">
        <f t="shared" si="5"/>
        <v>1</v>
      </c>
    </row>
    <row r="273" spans="1:12" ht="14.65" customHeight="1" x14ac:dyDescent="0.25">
      <c r="A273" s="6">
        <v>56933</v>
      </c>
      <c r="B273" s="7" t="s">
        <v>89</v>
      </c>
      <c r="C273" s="7" t="s">
        <v>100</v>
      </c>
      <c r="D273" s="7" t="s">
        <v>40</v>
      </c>
      <c r="E273" s="7" t="s">
        <v>41</v>
      </c>
      <c r="F273" s="8">
        <v>9.9</v>
      </c>
      <c r="G273" s="8">
        <v>9.9</v>
      </c>
      <c r="H273" s="7" t="s">
        <v>13</v>
      </c>
      <c r="I273" s="7" t="s">
        <v>29</v>
      </c>
      <c r="J273" s="7" t="s">
        <v>42</v>
      </c>
      <c r="K273" s="28" t="str">
        <f>IF(VLOOKUP(J273,'Cross-Page Data'!$D$4:$F$48,3,FALSE)="natural gas",VLOOKUP(E273,'Cross-Page Data'!$I$4:$J$17,2,FALSE),IF(VLOOKUP(J273,'Cross-Page Data'!$D$4:$F$48,3,FALSE)="solar",IF(E273="PV","solar PV","solar thermal"),IF(VLOOKUP(J273,'Cross-Page Data'!$D$4:$F$48,3,FALSE)="wind",VLOOKUP(E273,'Cross-Page Data'!$I$4:$J$17,2,FALSE),VLOOKUP(J273,'Cross-Page Data'!$D$4:$F$48,3,FALSE))))</f>
        <v>onshore wind</v>
      </c>
      <c r="L273" s="35" t="b">
        <f t="shared" si="5"/>
        <v>1</v>
      </c>
    </row>
    <row r="274" spans="1:12" ht="14.65" customHeight="1" x14ac:dyDescent="0.25">
      <c r="A274" s="6">
        <v>56952</v>
      </c>
      <c r="B274" s="7" t="s">
        <v>89</v>
      </c>
      <c r="C274" s="7" t="s">
        <v>100</v>
      </c>
      <c r="D274" s="7" t="s">
        <v>40</v>
      </c>
      <c r="E274" s="7" t="s">
        <v>41</v>
      </c>
      <c r="F274" s="8">
        <v>72</v>
      </c>
      <c r="G274" s="8">
        <v>72</v>
      </c>
      <c r="H274" s="7" t="s">
        <v>13</v>
      </c>
      <c r="I274" s="7" t="s">
        <v>29</v>
      </c>
      <c r="J274" s="7" t="s">
        <v>42</v>
      </c>
      <c r="K274" s="28" t="str">
        <f>IF(VLOOKUP(J274,'Cross-Page Data'!$D$4:$F$48,3,FALSE)="natural gas",VLOOKUP(E274,'Cross-Page Data'!$I$4:$J$17,2,FALSE),IF(VLOOKUP(J274,'Cross-Page Data'!$D$4:$F$48,3,FALSE)="solar",IF(E274="PV","solar PV","solar thermal"),IF(VLOOKUP(J274,'Cross-Page Data'!$D$4:$F$48,3,FALSE)="wind",VLOOKUP(E274,'Cross-Page Data'!$I$4:$J$17,2,FALSE),VLOOKUP(J274,'Cross-Page Data'!$D$4:$F$48,3,FALSE))))</f>
        <v>onshore wind</v>
      </c>
      <c r="L274" s="35" t="b">
        <f t="shared" si="5"/>
        <v>1</v>
      </c>
    </row>
    <row r="275" spans="1:12" ht="14.65" customHeight="1" x14ac:dyDescent="0.25">
      <c r="A275" s="6">
        <v>56967</v>
      </c>
      <c r="B275" s="7" t="s">
        <v>89</v>
      </c>
      <c r="C275" s="7" t="s">
        <v>96</v>
      </c>
      <c r="D275" s="7" t="s">
        <v>40</v>
      </c>
      <c r="E275" s="7" t="s">
        <v>41</v>
      </c>
      <c r="F275" s="8">
        <v>5</v>
      </c>
      <c r="G275" s="8">
        <v>5</v>
      </c>
      <c r="H275" s="7" t="s">
        <v>13</v>
      </c>
      <c r="I275" s="7" t="s">
        <v>29</v>
      </c>
      <c r="J275" s="7" t="s">
        <v>42</v>
      </c>
      <c r="K275" s="28" t="str">
        <f>IF(VLOOKUP(J275,'Cross-Page Data'!$D$4:$F$48,3,FALSE)="natural gas",VLOOKUP(E275,'Cross-Page Data'!$I$4:$J$17,2,FALSE),IF(VLOOKUP(J275,'Cross-Page Data'!$D$4:$F$48,3,FALSE)="solar",IF(E275="PV","solar PV","solar thermal"),IF(VLOOKUP(J275,'Cross-Page Data'!$D$4:$F$48,3,FALSE)="wind",VLOOKUP(E275,'Cross-Page Data'!$I$4:$J$17,2,FALSE),VLOOKUP(J275,'Cross-Page Data'!$D$4:$F$48,3,FALSE))))</f>
        <v>onshore wind</v>
      </c>
      <c r="L275" s="35" t="b">
        <f t="shared" si="5"/>
        <v>1</v>
      </c>
    </row>
    <row r="276" spans="1:12" ht="14.65" customHeight="1" x14ac:dyDescent="0.25">
      <c r="A276" s="6">
        <v>56968</v>
      </c>
      <c r="B276" s="7" t="s">
        <v>89</v>
      </c>
      <c r="C276" s="7" t="s">
        <v>100</v>
      </c>
      <c r="D276" s="7" t="s">
        <v>40</v>
      </c>
      <c r="E276" s="7" t="s">
        <v>41</v>
      </c>
      <c r="F276" s="8">
        <v>1.7</v>
      </c>
      <c r="G276" s="8">
        <v>1.7</v>
      </c>
      <c r="H276" s="7" t="s">
        <v>13</v>
      </c>
      <c r="I276" s="7" t="s">
        <v>29</v>
      </c>
      <c r="J276" s="7" t="s">
        <v>42</v>
      </c>
      <c r="K276" s="28" t="str">
        <f>IF(VLOOKUP(J276,'Cross-Page Data'!$D$4:$F$48,3,FALSE)="natural gas",VLOOKUP(E276,'Cross-Page Data'!$I$4:$J$17,2,FALSE),IF(VLOOKUP(J276,'Cross-Page Data'!$D$4:$F$48,3,FALSE)="solar",IF(E276="PV","solar PV","solar thermal"),IF(VLOOKUP(J276,'Cross-Page Data'!$D$4:$F$48,3,FALSE)="wind",VLOOKUP(E276,'Cross-Page Data'!$I$4:$J$17,2,FALSE),VLOOKUP(J276,'Cross-Page Data'!$D$4:$F$48,3,FALSE))))</f>
        <v>onshore wind</v>
      </c>
      <c r="L276" s="35" t="b">
        <f t="shared" si="5"/>
        <v>1</v>
      </c>
    </row>
    <row r="277" spans="1:12" ht="14.65" customHeight="1" x14ac:dyDescent="0.25">
      <c r="A277" s="6">
        <v>56969</v>
      </c>
      <c r="B277" s="7" t="s">
        <v>89</v>
      </c>
      <c r="C277" s="7" t="s">
        <v>96</v>
      </c>
      <c r="D277" s="7" t="s">
        <v>40</v>
      </c>
      <c r="E277" s="7" t="s">
        <v>41</v>
      </c>
      <c r="F277" s="8">
        <v>10</v>
      </c>
      <c r="G277" s="8">
        <v>10</v>
      </c>
      <c r="H277" s="7" t="s">
        <v>13</v>
      </c>
      <c r="I277" s="7" t="s">
        <v>29</v>
      </c>
      <c r="J277" s="7" t="s">
        <v>42</v>
      </c>
      <c r="K277" s="28" t="str">
        <f>IF(VLOOKUP(J277,'Cross-Page Data'!$D$4:$F$48,3,FALSE)="natural gas",VLOOKUP(E277,'Cross-Page Data'!$I$4:$J$17,2,FALSE),IF(VLOOKUP(J277,'Cross-Page Data'!$D$4:$F$48,3,FALSE)="solar",IF(E277="PV","solar PV","solar thermal"),IF(VLOOKUP(J277,'Cross-Page Data'!$D$4:$F$48,3,FALSE)="wind",VLOOKUP(E277,'Cross-Page Data'!$I$4:$J$17,2,FALSE),VLOOKUP(J277,'Cross-Page Data'!$D$4:$F$48,3,FALSE))))</f>
        <v>onshore wind</v>
      </c>
      <c r="L277" s="35" t="b">
        <f t="shared" si="5"/>
        <v>1</v>
      </c>
    </row>
    <row r="278" spans="1:12" ht="14.65" customHeight="1" x14ac:dyDescent="0.25">
      <c r="A278" s="6">
        <v>56970</v>
      </c>
      <c r="B278" s="7" t="s">
        <v>89</v>
      </c>
      <c r="C278" s="7" t="s">
        <v>100</v>
      </c>
      <c r="D278" s="7" t="s">
        <v>40</v>
      </c>
      <c r="E278" s="7" t="s">
        <v>41</v>
      </c>
      <c r="F278" s="8">
        <v>10</v>
      </c>
      <c r="G278" s="8">
        <v>10</v>
      </c>
      <c r="H278" s="7" t="s">
        <v>13</v>
      </c>
      <c r="I278" s="7" t="s">
        <v>29</v>
      </c>
      <c r="J278" s="7" t="s">
        <v>42</v>
      </c>
      <c r="K278" s="28" t="str">
        <f>IF(VLOOKUP(J278,'Cross-Page Data'!$D$4:$F$48,3,FALSE)="natural gas",VLOOKUP(E278,'Cross-Page Data'!$I$4:$J$17,2,FALSE),IF(VLOOKUP(J278,'Cross-Page Data'!$D$4:$F$48,3,FALSE)="solar",IF(E278="PV","solar PV","solar thermal"),IF(VLOOKUP(J278,'Cross-Page Data'!$D$4:$F$48,3,FALSE)="wind",VLOOKUP(E278,'Cross-Page Data'!$I$4:$J$17,2,FALSE),VLOOKUP(J278,'Cross-Page Data'!$D$4:$F$48,3,FALSE))))</f>
        <v>onshore wind</v>
      </c>
      <c r="L278" s="35" t="b">
        <f t="shared" si="5"/>
        <v>1</v>
      </c>
    </row>
    <row r="279" spans="1:12" ht="14.65" customHeight="1" x14ac:dyDescent="0.25">
      <c r="A279" s="6">
        <v>56971</v>
      </c>
      <c r="B279" s="7" t="s">
        <v>89</v>
      </c>
      <c r="C279" s="7" t="s">
        <v>96</v>
      </c>
      <c r="D279" s="7" t="s">
        <v>40</v>
      </c>
      <c r="E279" s="7" t="s">
        <v>41</v>
      </c>
      <c r="F279" s="8">
        <v>9.9</v>
      </c>
      <c r="G279" s="8">
        <v>9.9</v>
      </c>
      <c r="H279" s="7" t="s">
        <v>13</v>
      </c>
      <c r="I279" s="7" t="s">
        <v>29</v>
      </c>
      <c r="J279" s="7" t="s">
        <v>42</v>
      </c>
      <c r="K279" s="28" t="str">
        <f>IF(VLOOKUP(J279,'Cross-Page Data'!$D$4:$F$48,3,FALSE)="natural gas",VLOOKUP(E279,'Cross-Page Data'!$I$4:$J$17,2,FALSE),IF(VLOOKUP(J279,'Cross-Page Data'!$D$4:$F$48,3,FALSE)="solar",IF(E279="PV","solar PV","solar thermal"),IF(VLOOKUP(J279,'Cross-Page Data'!$D$4:$F$48,3,FALSE)="wind",VLOOKUP(E279,'Cross-Page Data'!$I$4:$J$17,2,FALSE),VLOOKUP(J279,'Cross-Page Data'!$D$4:$F$48,3,FALSE))))</f>
        <v>onshore wind</v>
      </c>
      <c r="L279" s="35" t="b">
        <f t="shared" si="5"/>
        <v>1</v>
      </c>
    </row>
    <row r="280" spans="1:12" ht="14.65" customHeight="1" x14ac:dyDescent="0.25">
      <c r="A280" s="6">
        <v>56972</v>
      </c>
      <c r="B280" s="7" t="s">
        <v>89</v>
      </c>
      <c r="C280" s="7" t="s">
        <v>100</v>
      </c>
      <c r="D280" s="7" t="s">
        <v>40</v>
      </c>
      <c r="E280" s="7" t="s">
        <v>41</v>
      </c>
      <c r="F280" s="8">
        <v>8.3000000000000007</v>
      </c>
      <c r="G280" s="8">
        <v>8.3000000000000007</v>
      </c>
      <c r="H280" s="7" t="s">
        <v>13</v>
      </c>
      <c r="I280" s="7" t="s">
        <v>29</v>
      </c>
      <c r="J280" s="7" t="s">
        <v>42</v>
      </c>
      <c r="K280" s="28" t="str">
        <f>IF(VLOOKUP(J280,'Cross-Page Data'!$D$4:$F$48,3,FALSE)="natural gas",VLOOKUP(E280,'Cross-Page Data'!$I$4:$J$17,2,FALSE),IF(VLOOKUP(J280,'Cross-Page Data'!$D$4:$F$48,3,FALSE)="solar",IF(E280="PV","solar PV","solar thermal"),IF(VLOOKUP(J280,'Cross-Page Data'!$D$4:$F$48,3,FALSE)="wind",VLOOKUP(E280,'Cross-Page Data'!$I$4:$J$17,2,FALSE),VLOOKUP(J280,'Cross-Page Data'!$D$4:$F$48,3,FALSE))))</f>
        <v>onshore wind</v>
      </c>
      <c r="L280" s="35" t="b">
        <f t="shared" si="5"/>
        <v>1</v>
      </c>
    </row>
    <row r="281" spans="1:12" ht="14.65" customHeight="1" x14ac:dyDescent="0.25">
      <c r="A281" s="6">
        <v>56973</v>
      </c>
      <c r="B281" s="7" t="s">
        <v>89</v>
      </c>
      <c r="C281" s="7" t="s">
        <v>100</v>
      </c>
      <c r="D281" s="7" t="s">
        <v>40</v>
      </c>
      <c r="E281" s="7" t="s">
        <v>41</v>
      </c>
      <c r="F281" s="8">
        <v>9.9</v>
      </c>
      <c r="G281" s="8">
        <v>9.9</v>
      </c>
      <c r="H281" s="7" t="s">
        <v>13</v>
      </c>
      <c r="I281" s="7" t="s">
        <v>29</v>
      </c>
      <c r="J281" s="7" t="s">
        <v>42</v>
      </c>
      <c r="K281" s="28" t="str">
        <f>IF(VLOOKUP(J281,'Cross-Page Data'!$D$4:$F$48,3,FALSE)="natural gas",VLOOKUP(E281,'Cross-Page Data'!$I$4:$J$17,2,FALSE),IF(VLOOKUP(J281,'Cross-Page Data'!$D$4:$F$48,3,FALSE)="solar",IF(E281="PV","solar PV","solar thermal"),IF(VLOOKUP(J281,'Cross-Page Data'!$D$4:$F$48,3,FALSE)="wind",VLOOKUP(E281,'Cross-Page Data'!$I$4:$J$17,2,FALSE),VLOOKUP(J281,'Cross-Page Data'!$D$4:$F$48,3,FALSE))))</f>
        <v>onshore wind</v>
      </c>
      <c r="L281" s="35" t="b">
        <f t="shared" si="5"/>
        <v>1</v>
      </c>
    </row>
    <row r="282" spans="1:12" ht="14.65" customHeight="1" x14ac:dyDescent="0.25">
      <c r="A282" s="6">
        <v>56974</v>
      </c>
      <c r="B282" s="7" t="s">
        <v>89</v>
      </c>
      <c r="C282" s="7" t="s">
        <v>100</v>
      </c>
      <c r="D282" s="7" t="s">
        <v>40</v>
      </c>
      <c r="E282" s="7" t="s">
        <v>41</v>
      </c>
      <c r="F282" s="8">
        <v>3.3</v>
      </c>
      <c r="G282" s="8">
        <v>3.3</v>
      </c>
      <c r="H282" s="7" t="s">
        <v>13</v>
      </c>
      <c r="I282" s="7" t="s">
        <v>29</v>
      </c>
      <c r="J282" s="7" t="s">
        <v>42</v>
      </c>
      <c r="K282" s="28" t="str">
        <f>IF(VLOOKUP(J282,'Cross-Page Data'!$D$4:$F$48,3,FALSE)="natural gas",VLOOKUP(E282,'Cross-Page Data'!$I$4:$J$17,2,FALSE),IF(VLOOKUP(J282,'Cross-Page Data'!$D$4:$F$48,3,FALSE)="solar",IF(E282="PV","solar PV","solar thermal"),IF(VLOOKUP(J282,'Cross-Page Data'!$D$4:$F$48,3,FALSE)="wind",VLOOKUP(E282,'Cross-Page Data'!$I$4:$J$17,2,FALSE),VLOOKUP(J282,'Cross-Page Data'!$D$4:$F$48,3,FALSE))))</f>
        <v>onshore wind</v>
      </c>
      <c r="L282" s="35" t="b">
        <f t="shared" si="5"/>
        <v>1</v>
      </c>
    </row>
    <row r="283" spans="1:12" ht="14.65" customHeight="1" x14ac:dyDescent="0.25">
      <c r="A283" s="6">
        <v>56975</v>
      </c>
      <c r="B283" s="7" t="s">
        <v>89</v>
      </c>
      <c r="C283" s="7" t="s">
        <v>96</v>
      </c>
      <c r="D283" s="7" t="s">
        <v>40</v>
      </c>
      <c r="E283" s="7" t="s">
        <v>41</v>
      </c>
      <c r="F283" s="8">
        <v>6.6</v>
      </c>
      <c r="G283" s="8">
        <v>6.6</v>
      </c>
      <c r="H283" s="7" t="s">
        <v>13</v>
      </c>
      <c r="I283" s="7" t="s">
        <v>29</v>
      </c>
      <c r="J283" s="7" t="s">
        <v>42</v>
      </c>
      <c r="K283" s="28" t="str">
        <f>IF(VLOOKUP(J283,'Cross-Page Data'!$D$4:$F$48,3,FALSE)="natural gas",VLOOKUP(E283,'Cross-Page Data'!$I$4:$J$17,2,FALSE),IF(VLOOKUP(J283,'Cross-Page Data'!$D$4:$F$48,3,FALSE)="solar",IF(E283="PV","solar PV","solar thermal"),IF(VLOOKUP(J283,'Cross-Page Data'!$D$4:$F$48,3,FALSE)="wind",VLOOKUP(E283,'Cross-Page Data'!$I$4:$J$17,2,FALSE),VLOOKUP(J283,'Cross-Page Data'!$D$4:$F$48,3,FALSE))))</f>
        <v>onshore wind</v>
      </c>
      <c r="L283" s="35" t="b">
        <f t="shared" si="5"/>
        <v>1</v>
      </c>
    </row>
    <row r="284" spans="1:12" ht="14.65" customHeight="1" x14ac:dyDescent="0.25">
      <c r="A284" s="6">
        <v>57015</v>
      </c>
      <c r="B284" s="7" t="s">
        <v>89</v>
      </c>
      <c r="C284" s="7" t="s">
        <v>119</v>
      </c>
      <c r="D284" s="7" t="s">
        <v>59</v>
      </c>
      <c r="E284" s="7" t="s">
        <v>28</v>
      </c>
      <c r="F284" s="8">
        <v>0.8</v>
      </c>
      <c r="G284" s="8">
        <v>0.8</v>
      </c>
      <c r="H284" s="7" t="s">
        <v>13</v>
      </c>
      <c r="I284" s="7" t="s">
        <v>29</v>
      </c>
      <c r="J284" s="7" t="s">
        <v>47</v>
      </c>
      <c r="K284" s="28" t="str">
        <f>IF(VLOOKUP(J284,'Cross-Page Data'!$D$4:$F$48,3,FALSE)="natural gas",VLOOKUP(E284,'Cross-Page Data'!$I$4:$J$17,2,FALSE),IF(VLOOKUP(J284,'Cross-Page Data'!$D$4:$F$48,3,FALSE)="solar",IF(E284="PV","solar PV","solar thermal"),IF(VLOOKUP(J284,'Cross-Page Data'!$D$4:$F$48,3,FALSE)="wind",VLOOKUP(E284,'Cross-Page Data'!$I$4:$J$17,2,FALSE),VLOOKUP(J284,'Cross-Page Data'!$D$4:$F$48,3,FALSE))))</f>
        <v>biomass</v>
      </c>
      <c r="L284" s="35" t="b">
        <f t="shared" si="5"/>
        <v>1</v>
      </c>
    </row>
    <row r="285" spans="1:12" ht="14.65" customHeight="1" x14ac:dyDescent="0.25">
      <c r="A285" s="6">
        <v>57015</v>
      </c>
      <c r="B285" s="7" t="s">
        <v>89</v>
      </c>
      <c r="C285" s="7" t="s">
        <v>119</v>
      </c>
      <c r="D285" s="7" t="s">
        <v>59</v>
      </c>
      <c r="E285" s="7" t="s">
        <v>28</v>
      </c>
      <c r="F285" s="8">
        <v>1.6</v>
      </c>
      <c r="G285" s="8">
        <v>1.6</v>
      </c>
      <c r="H285" s="7" t="s">
        <v>13</v>
      </c>
      <c r="I285" s="7" t="s">
        <v>29</v>
      </c>
      <c r="J285" s="7" t="s">
        <v>47</v>
      </c>
      <c r="K285" s="28" t="str">
        <f>IF(VLOOKUP(J285,'Cross-Page Data'!$D$4:$F$48,3,FALSE)="natural gas",VLOOKUP(E285,'Cross-Page Data'!$I$4:$J$17,2,FALSE),IF(VLOOKUP(J285,'Cross-Page Data'!$D$4:$F$48,3,FALSE)="solar",IF(E285="PV","solar PV","solar thermal"),IF(VLOOKUP(J285,'Cross-Page Data'!$D$4:$F$48,3,FALSE)="wind",VLOOKUP(E285,'Cross-Page Data'!$I$4:$J$17,2,FALSE),VLOOKUP(J285,'Cross-Page Data'!$D$4:$F$48,3,FALSE))))</f>
        <v>biomass</v>
      </c>
      <c r="L285" s="35" t="b">
        <f t="shared" si="5"/>
        <v>1</v>
      </c>
    </row>
    <row r="286" spans="1:12" ht="27" customHeight="1" x14ac:dyDescent="0.25">
      <c r="A286" s="6">
        <v>57015</v>
      </c>
      <c r="B286" s="7" t="s">
        <v>89</v>
      </c>
      <c r="C286" s="7" t="s">
        <v>119</v>
      </c>
      <c r="D286" s="7" t="s">
        <v>59</v>
      </c>
      <c r="E286" s="7" t="s">
        <v>28</v>
      </c>
      <c r="F286" s="8">
        <v>1.6</v>
      </c>
      <c r="G286" s="8">
        <v>1.6</v>
      </c>
      <c r="H286" s="7" t="s">
        <v>13</v>
      </c>
      <c r="I286" s="7" t="s">
        <v>29</v>
      </c>
      <c r="J286" s="7" t="s">
        <v>47</v>
      </c>
      <c r="K286" s="28" t="str">
        <f>IF(VLOOKUP(J286,'Cross-Page Data'!$D$4:$F$48,3,FALSE)="natural gas",VLOOKUP(E286,'Cross-Page Data'!$I$4:$J$17,2,FALSE),IF(VLOOKUP(J286,'Cross-Page Data'!$D$4:$F$48,3,FALSE)="solar",IF(E286="PV","solar PV","solar thermal"),IF(VLOOKUP(J286,'Cross-Page Data'!$D$4:$F$48,3,FALSE)="wind",VLOOKUP(E286,'Cross-Page Data'!$I$4:$J$17,2,FALSE),VLOOKUP(J286,'Cross-Page Data'!$D$4:$F$48,3,FALSE))))</f>
        <v>biomass</v>
      </c>
      <c r="L286" s="35" t="b">
        <f t="shared" si="5"/>
        <v>1</v>
      </c>
    </row>
    <row r="287" spans="1:12" ht="14.65" customHeight="1" x14ac:dyDescent="0.25">
      <c r="A287" s="6">
        <v>57015</v>
      </c>
      <c r="B287" s="7" t="s">
        <v>89</v>
      </c>
      <c r="C287" s="7" t="s">
        <v>119</v>
      </c>
      <c r="D287" s="7" t="s">
        <v>59</v>
      </c>
      <c r="E287" s="7" t="s">
        <v>28</v>
      </c>
      <c r="F287" s="8">
        <v>1.6</v>
      </c>
      <c r="G287" s="8">
        <v>1.6</v>
      </c>
      <c r="H287" s="7" t="s">
        <v>13</v>
      </c>
      <c r="I287" s="7" t="s">
        <v>29</v>
      </c>
      <c r="J287" s="7" t="s">
        <v>47</v>
      </c>
      <c r="K287" s="28" t="str">
        <f>IF(VLOOKUP(J287,'Cross-Page Data'!$D$4:$F$48,3,FALSE)="natural gas",VLOOKUP(E287,'Cross-Page Data'!$I$4:$J$17,2,FALSE),IF(VLOOKUP(J287,'Cross-Page Data'!$D$4:$F$48,3,FALSE)="solar",IF(E287="PV","solar PV","solar thermal"),IF(VLOOKUP(J287,'Cross-Page Data'!$D$4:$F$48,3,FALSE)="wind",VLOOKUP(E287,'Cross-Page Data'!$I$4:$J$17,2,FALSE),VLOOKUP(J287,'Cross-Page Data'!$D$4:$F$48,3,FALSE))))</f>
        <v>biomass</v>
      </c>
      <c r="L287" s="35" t="b">
        <f t="shared" si="5"/>
        <v>1</v>
      </c>
    </row>
    <row r="288" spans="1:12" ht="14.65" customHeight="1" x14ac:dyDescent="0.25">
      <c r="A288" s="6">
        <v>57015</v>
      </c>
      <c r="B288" s="7" t="s">
        <v>89</v>
      </c>
      <c r="C288" s="7" t="s">
        <v>119</v>
      </c>
      <c r="D288" s="7" t="s">
        <v>59</v>
      </c>
      <c r="E288" s="7" t="s">
        <v>28</v>
      </c>
      <c r="F288" s="8">
        <v>0.8</v>
      </c>
      <c r="G288" s="8">
        <v>0.8</v>
      </c>
      <c r="H288" s="7" t="s">
        <v>13</v>
      </c>
      <c r="I288" s="7" t="s">
        <v>29</v>
      </c>
      <c r="J288" s="7" t="s">
        <v>47</v>
      </c>
      <c r="K288" s="28" t="str">
        <f>IF(VLOOKUP(J288,'Cross-Page Data'!$D$4:$F$48,3,FALSE)="natural gas",VLOOKUP(E288,'Cross-Page Data'!$I$4:$J$17,2,FALSE),IF(VLOOKUP(J288,'Cross-Page Data'!$D$4:$F$48,3,FALSE)="solar",IF(E288="PV","solar PV","solar thermal"),IF(VLOOKUP(J288,'Cross-Page Data'!$D$4:$F$48,3,FALSE)="wind",VLOOKUP(E288,'Cross-Page Data'!$I$4:$J$17,2,FALSE),VLOOKUP(J288,'Cross-Page Data'!$D$4:$F$48,3,FALSE))))</f>
        <v>biomass</v>
      </c>
      <c r="L288" s="35" t="b">
        <f t="shared" si="5"/>
        <v>1</v>
      </c>
    </row>
    <row r="289" spans="1:12" ht="14.65" customHeight="1" x14ac:dyDescent="0.25">
      <c r="A289" s="6">
        <v>57015</v>
      </c>
      <c r="B289" s="7" t="s">
        <v>89</v>
      </c>
      <c r="C289" s="7" t="s">
        <v>119</v>
      </c>
      <c r="D289" s="7" t="s">
        <v>59</v>
      </c>
      <c r="E289" s="7" t="s">
        <v>28</v>
      </c>
      <c r="F289" s="8">
        <v>0.8</v>
      </c>
      <c r="G289" s="8">
        <v>0.8</v>
      </c>
      <c r="H289" s="7" t="s">
        <v>13</v>
      </c>
      <c r="I289" s="7" t="s">
        <v>29</v>
      </c>
      <c r="J289" s="7" t="s">
        <v>47</v>
      </c>
      <c r="K289" s="28" t="str">
        <f>IF(VLOOKUP(J289,'Cross-Page Data'!$D$4:$F$48,3,FALSE)="natural gas",VLOOKUP(E289,'Cross-Page Data'!$I$4:$J$17,2,FALSE),IF(VLOOKUP(J289,'Cross-Page Data'!$D$4:$F$48,3,FALSE)="solar",IF(E289="PV","solar PV","solar thermal"),IF(VLOOKUP(J289,'Cross-Page Data'!$D$4:$F$48,3,FALSE)="wind",VLOOKUP(E289,'Cross-Page Data'!$I$4:$J$17,2,FALSE),VLOOKUP(J289,'Cross-Page Data'!$D$4:$F$48,3,FALSE))))</f>
        <v>biomass</v>
      </c>
      <c r="L289" s="35" t="b">
        <f t="shared" si="5"/>
        <v>1</v>
      </c>
    </row>
    <row r="290" spans="1:12" ht="14.65" customHeight="1" x14ac:dyDescent="0.25">
      <c r="A290" s="6">
        <v>57015</v>
      </c>
      <c r="B290" s="7" t="s">
        <v>89</v>
      </c>
      <c r="C290" s="7" t="s">
        <v>119</v>
      </c>
      <c r="D290" s="7" t="s">
        <v>59</v>
      </c>
      <c r="E290" s="7" t="s">
        <v>28</v>
      </c>
      <c r="F290" s="8">
        <v>0.8</v>
      </c>
      <c r="G290" s="8">
        <v>0.8</v>
      </c>
      <c r="H290" s="7" t="s">
        <v>13</v>
      </c>
      <c r="I290" s="7" t="s">
        <v>29</v>
      </c>
      <c r="J290" s="7" t="s">
        <v>47</v>
      </c>
      <c r="K290" s="28" t="str">
        <f>IF(VLOOKUP(J290,'Cross-Page Data'!$D$4:$F$48,3,FALSE)="natural gas",VLOOKUP(E290,'Cross-Page Data'!$I$4:$J$17,2,FALSE),IF(VLOOKUP(J290,'Cross-Page Data'!$D$4:$F$48,3,FALSE)="solar",IF(E290="PV","solar PV","solar thermal"),IF(VLOOKUP(J290,'Cross-Page Data'!$D$4:$F$48,3,FALSE)="wind",VLOOKUP(E290,'Cross-Page Data'!$I$4:$J$17,2,FALSE),VLOOKUP(J290,'Cross-Page Data'!$D$4:$F$48,3,FALSE))))</f>
        <v>biomass</v>
      </c>
      <c r="L290" s="35" t="b">
        <f t="shared" si="5"/>
        <v>1</v>
      </c>
    </row>
    <row r="291" spans="1:12" ht="14.65" customHeight="1" x14ac:dyDescent="0.25">
      <c r="A291" s="6">
        <v>57015</v>
      </c>
      <c r="B291" s="7" t="s">
        <v>89</v>
      </c>
      <c r="C291" s="7" t="s">
        <v>119</v>
      </c>
      <c r="D291" s="7" t="s">
        <v>59</v>
      </c>
      <c r="E291" s="7" t="s">
        <v>28</v>
      </c>
      <c r="F291" s="8">
        <v>0.8</v>
      </c>
      <c r="G291" s="8">
        <v>0.8</v>
      </c>
      <c r="H291" s="7" t="s">
        <v>13</v>
      </c>
      <c r="I291" s="7" t="s">
        <v>29</v>
      </c>
      <c r="J291" s="7" t="s">
        <v>47</v>
      </c>
      <c r="K291" s="28" t="str">
        <f>IF(VLOOKUP(J291,'Cross-Page Data'!$D$4:$F$48,3,FALSE)="natural gas",VLOOKUP(E291,'Cross-Page Data'!$I$4:$J$17,2,FALSE),IF(VLOOKUP(J291,'Cross-Page Data'!$D$4:$F$48,3,FALSE)="solar",IF(E291="PV","solar PV","solar thermal"),IF(VLOOKUP(J291,'Cross-Page Data'!$D$4:$F$48,3,FALSE)="wind",VLOOKUP(E291,'Cross-Page Data'!$I$4:$J$17,2,FALSE),VLOOKUP(J291,'Cross-Page Data'!$D$4:$F$48,3,FALSE))))</f>
        <v>biomass</v>
      </c>
      <c r="L291" s="35" t="b">
        <f t="shared" si="5"/>
        <v>1</v>
      </c>
    </row>
    <row r="292" spans="1:12" ht="14.65" customHeight="1" x14ac:dyDescent="0.25">
      <c r="A292" s="6">
        <v>57015</v>
      </c>
      <c r="B292" s="7" t="s">
        <v>89</v>
      </c>
      <c r="C292" s="7" t="s">
        <v>119</v>
      </c>
      <c r="D292" s="7" t="s">
        <v>59</v>
      </c>
      <c r="E292" s="7" t="s">
        <v>28</v>
      </c>
      <c r="F292" s="8">
        <v>0.8</v>
      </c>
      <c r="G292" s="8">
        <v>0.8</v>
      </c>
      <c r="H292" s="7" t="s">
        <v>13</v>
      </c>
      <c r="I292" s="7" t="s">
        <v>29</v>
      </c>
      <c r="J292" s="7" t="s">
        <v>47</v>
      </c>
      <c r="K292" s="28" t="str">
        <f>IF(VLOOKUP(J292,'Cross-Page Data'!$D$4:$F$48,3,FALSE)="natural gas",VLOOKUP(E292,'Cross-Page Data'!$I$4:$J$17,2,FALSE),IF(VLOOKUP(J292,'Cross-Page Data'!$D$4:$F$48,3,FALSE)="solar",IF(E292="PV","solar PV","solar thermal"),IF(VLOOKUP(J292,'Cross-Page Data'!$D$4:$F$48,3,FALSE)="wind",VLOOKUP(E292,'Cross-Page Data'!$I$4:$J$17,2,FALSE),VLOOKUP(J292,'Cross-Page Data'!$D$4:$F$48,3,FALSE))))</f>
        <v>biomass</v>
      </c>
      <c r="L292" s="35" t="b">
        <f t="shared" si="5"/>
        <v>1</v>
      </c>
    </row>
    <row r="293" spans="1:12" ht="14.65" customHeight="1" x14ac:dyDescent="0.25">
      <c r="A293" s="6">
        <v>57015</v>
      </c>
      <c r="B293" s="7" t="s">
        <v>89</v>
      </c>
      <c r="C293" s="7" t="s">
        <v>119</v>
      </c>
      <c r="D293" s="7" t="s">
        <v>59</v>
      </c>
      <c r="E293" s="7" t="s">
        <v>28</v>
      </c>
      <c r="F293" s="8">
        <v>0.8</v>
      </c>
      <c r="G293" s="8">
        <v>0.8</v>
      </c>
      <c r="H293" s="7" t="s">
        <v>13</v>
      </c>
      <c r="I293" s="7" t="s">
        <v>29</v>
      </c>
      <c r="J293" s="7" t="s">
        <v>47</v>
      </c>
      <c r="K293" s="28" t="str">
        <f>IF(VLOOKUP(J293,'Cross-Page Data'!$D$4:$F$48,3,FALSE)="natural gas",VLOOKUP(E293,'Cross-Page Data'!$I$4:$J$17,2,FALSE),IF(VLOOKUP(J293,'Cross-Page Data'!$D$4:$F$48,3,FALSE)="solar",IF(E293="PV","solar PV","solar thermal"),IF(VLOOKUP(J293,'Cross-Page Data'!$D$4:$F$48,3,FALSE)="wind",VLOOKUP(E293,'Cross-Page Data'!$I$4:$J$17,2,FALSE),VLOOKUP(J293,'Cross-Page Data'!$D$4:$F$48,3,FALSE))))</f>
        <v>biomass</v>
      </c>
      <c r="L293" s="35" t="b">
        <f t="shared" si="5"/>
        <v>1</v>
      </c>
    </row>
    <row r="294" spans="1:12" ht="14.65" customHeight="1" x14ac:dyDescent="0.25">
      <c r="A294" s="6">
        <v>57015</v>
      </c>
      <c r="B294" s="7" t="s">
        <v>89</v>
      </c>
      <c r="C294" s="7" t="s">
        <v>119</v>
      </c>
      <c r="D294" s="7" t="s">
        <v>59</v>
      </c>
      <c r="E294" s="7" t="s">
        <v>28</v>
      </c>
      <c r="F294" s="8">
        <v>0.8</v>
      </c>
      <c r="G294" s="8">
        <v>0.8</v>
      </c>
      <c r="H294" s="7" t="s">
        <v>13</v>
      </c>
      <c r="I294" s="7" t="s">
        <v>29</v>
      </c>
      <c r="J294" s="7" t="s">
        <v>47</v>
      </c>
      <c r="K294" s="28" t="str">
        <f>IF(VLOOKUP(J294,'Cross-Page Data'!$D$4:$F$48,3,FALSE)="natural gas",VLOOKUP(E294,'Cross-Page Data'!$I$4:$J$17,2,FALSE),IF(VLOOKUP(J294,'Cross-Page Data'!$D$4:$F$48,3,FALSE)="solar",IF(E294="PV","solar PV","solar thermal"),IF(VLOOKUP(J294,'Cross-Page Data'!$D$4:$F$48,3,FALSE)="wind",VLOOKUP(E294,'Cross-Page Data'!$I$4:$J$17,2,FALSE),VLOOKUP(J294,'Cross-Page Data'!$D$4:$F$48,3,FALSE))))</f>
        <v>biomass</v>
      </c>
      <c r="L294" s="35" t="b">
        <f t="shared" si="5"/>
        <v>1</v>
      </c>
    </row>
    <row r="295" spans="1:12" ht="14.65" customHeight="1" x14ac:dyDescent="0.25">
      <c r="A295" s="6">
        <v>57015</v>
      </c>
      <c r="B295" s="7" t="s">
        <v>89</v>
      </c>
      <c r="C295" s="7" t="s">
        <v>119</v>
      </c>
      <c r="D295" s="7" t="s">
        <v>59</v>
      </c>
      <c r="E295" s="7" t="s">
        <v>28</v>
      </c>
      <c r="F295" s="8">
        <v>1.6</v>
      </c>
      <c r="G295" s="8">
        <v>1.6</v>
      </c>
      <c r="H295" s="7" t="s">
        <v>13</v>
      </c>
      <c r="I295" s="7" t="s">
        <v>29</v>
      </c>
      <c r="J295" s="7" t="s">
        <v>47</v>
      </c>
      <c r="K295" s="28" t="str">
        <f>IF(VLOOKUP(J295,'Cross-Page Data'!$D$4:$F$48,3,FALSE)="natural gas",VLOOKUP(E295,'Cross-Page Data'!$I$4:$J$17,2,FALSE),IF(VLOOKUP(J295,'Cross-Page Data'!$D$4:$F$48,3,FALSE)="solar",IF(E295="PV","solar PV","solar thermal"),IF(VLOOKUP(J295,'Cross-Page Data'!$D$4:$F$48,3,FALSE)="wind",VLOOKUP(E295,'Cross-Page Data'!$I$4:$J$17,2,FALSE),VLOOKUP(J295,'Cross-Page Data'!$D$4:$F$48,3,FALSE))))</f>
        <v>biomass</v>
      </c>
      <c r="L295" s="35" t="b">
        <f t="shared" si="5"/>
        <v>1</v>
      </c>
    </row>
    <row r="296" spans="1:12" ht="14.65" customHeight="1" x14ac:dyDescent="0.25">
      <c r="A296" s="6">
        <v>57019</v>
      </c>
      <c r="B296" s="7" t="s">
        <v>89</v>
      </c>
      <c r="C296" s="7" t="s">
        <v>122</v>
      </c>
      <c r="D296" s="7" t="s">
        <v>59</v>
      </c>
      <c r="E296" s="7" t="s">
        <v>28</v>
      </c>
      <c r="F296" s="8">
        <v>0.8</v>
      </c>
      <c r="G296" s="8">
        <v>0.8</v>
      </c>
      <c r="H296" s="7" t="s">
        <v>13</v>
      </c>
      <c r="I296" s="7" t="s">
        <v>29</v>
      </c>
      <c r="J296" s="7" t="s">
        <v>47</v>
      </c>
      <c r="K296" s="28" t="str">
        <f>IF(VLOOKUP(J296,'Cross-Page Data'!$D$4:$F$48,3,FALSE)="natural gas",VLOOKUP(E296,'Cross-Page Data'!$I$4:$J$17,2,FALSE),IF(VLOOKUP(J296,'Cross-Page Data'!$D$4:$F$48,3,FALSE)="solar",IF(E296="PV","solar PV","solar thermal"),IF(VLOOKUP(J296,'Cross-Page Data'!$D$4:$F$48,3,FALSE)="wind",VLOOKUP(E296,'Cross-Page Data'!$I$4:$J$17,2,FALSE),VLOOKUP(J296,'Cross-Page Data'!$D$4:$F$48,3,FALSE))))</f>
        <v>biomass</v>
      </c>
      <c r="L296" s="35" t="b">
        <f t="shared" si="5"/>
        <v>1</v>
      </c>
    </row>
    <row r="297" spans="1:12" ht="14.65" customHeight="1" x14ac:dyDescent="0.25">
      <c r="A297" s="6">
        <v>57019</v>
      </c>
      <c r="B297" s="7" t="s">
        <v>89</v>
      </c>
      <c r="C297" s="7" t="s">
        <v>122</v>
      </c>
      <c r="D297" s="7" t="s">
        <v>59</v>
      </c>
      <c r="E297" s="7" t="s">
        <v>28</v>
      </c>
      <c r="F297" s="8">
        <v>0.8</v>
      </c>
      <c r="G297" s="8">
        <v>0.8</v>
      </c>
      <c r="H297" s="7" t="s">
        <v>13</v>
      </c>
      <c r="I297" s="7" t="s">
        <v>29</v>
      </c>
      <c r="J297" s="7" t="s">
        <v>47</v>
      </c>
      <c r="K297" s="28" t="str">
        <f>IF(VLOOKUP(J297,'Cross-Page Data'!$D$4:$F$48,3,FALSE)="natural gas",VLOOKUP(E297,'Cross-Page Data'!$I$4:$J$17,2,FALSE),IF(VLOOKUP(J297,'Cross-Page Data'!$D$4:$F$48,3,FALSE)="solar",IF(E297="PV","solar PV","solar thermal"),IF(VLOOKUP(J297,'Cross-Page Data'!$D$4:$F$48,3,FALSE)="wind",VLOOKUP(E297,'Cross-Page Data'!$I$4:$J$17,2,FALSE),VLOOKUP(J297,'Cross-Page Data'!$D$4:$F$48,3,FALSE))))</f>
        <v>biomass</v>
      </c>
      <c r="L297" s="35" t="b">
        <f t="shared" si="5"/>
        <v>1</v>
      </c>
    </row>
    <row r="298" spans="1:12" ht="14.65" customHeight="1" x14ac:dyDescent="0.25">
      <c r="A298" s="6">
        <v>57019</v>
      </c>
      <c r="B298" s="7" t="s">
        <v>89</v>
      </c>
      <c r="C298" s="7" t="s">
        <v>122</v>
      </c>
      <c r="D298" s="7" t="s">
        <v>59</v>
      </c>
      <c r="E298" s="7" t="s">
        <v>28</v>
      </c>
      <c r="F298" s="8">
        <v>0.8</v>
      </c>
      <c r="G298" s="8">
        <v>0.8</v>
      </c>
      <c r="H298" s="7" t="s">
        <v>13</v>
      </c>
      <c r="I298" s="7" t="s">
        <v>29</v>
      </c>
      <c r="J298" s="7" t="s">
        <v>47</v>
      </c>
      <c r="K298" s="28" t="str">
        <f>IF(VLOOKUP(J298,'Cross-Page Data'!$D$4:$F$48,3,FALSE)="natural gas",VLOOKUP(E298,'Cross-Page Data'!$I$4:$J$17,2,FALSE),IF(VLOOKUP(J298,'Cross-Page Data'!$D$4:$F$48,3,FALSE)="solar",IF(E298="PV","solar PV","solar thermal"),IF(VLOOKUP(J298,'Cross-Page Data'!$D$4:$F$48,3,FALSE)="wind",VLOOKUP(E298,'Cross-Page Data'!$I$4:$J$17,2,FALSE),VLOOKUP(J298,'Cross-Page Data'!$D$4:$F$48,3,FALSE))))</f>
        <v>biomass</v>
      </c>
      <c r="L298" s="35" t="b">
        <f t="shared" si="5"/>
        <v>1</v>
      </c>
    </row>
    <row r="299" spans="1:12" ht="14.65" customHeight="1" x14ac:dyDescent="0.25">
      <c r="A299" s="6">
        <v>57019</v>
      </c>
      <c r="B299" s="7" t="s">
        <v>89</v>
      </c>
      <c r="C299" s="7" t="s">
        <v>122</v>
      </c>
      <c r="D299" s="7" t="s">
        <v>59</v>
      </c>
      <c r="E299" s="7" t="s">
        <v>28</v>
      </c>
      <c r="F299" s="8">
        <v>0.8</v>
      </c>
      <c r="G299" s="8">
        <v>0.8</v>
      </c>
      <c r="H299" s="7" t="s">
        <v>13</v>
      </c>
      <c r="I299" s="7" t="s">
        <v>29</v>
      </c>
      <c r="J299" s="7" t="s">
        <v>47</v>
      </c>
      <c r="K299" s="28" t="str">
        <f>IF(VLOOKUP(J299,'Cross-Page Data'!$D$4:$F$48,3,FALSE)="natural gas",VLOOKUP(E299,'Cross-Page Data'!$I$4:$J$17,2,FALSE),IF(VLOOKUP(J299,'Cross-Page Data'!$D$4:$F$48,3,FALSE)="solar",IF(E299="PV","solar PV","solar thermal"),IF(VLOOKUP(J299,'Cross-Page Data'!$D$4:$F$48,3,FALSE)="wind",VLOOKUP(E299,'Cross-Page Data'!$I$4:$J$17,2,FALSE),VLOOKUP(J299,'Cross-Page Data'!$D$4:$F$48,3,FALSE))))</f>
        <v>biomass</v>
      </c>
      <c r="L299" s="35" t="b">
        <f t="shared" si="5"/>
        <v>1</v>
      </c>
    </row>
    <row r="300" spans="1:12" ht="14.65" customHeight="1" x14ac:dyDescent="0.25">
      <c r="A300" s="6">
        <v>57019</v>
      </c>
      <c r="B300" s="7" t="s">
        <v>89</v>
      </c>
      <c r="C300" s="7" t="s">
        <v>122</v>
      </c>
      <c r="D300" s="7" t="s">
        <v>59</v>
      </c>
      <c r="E300" s="7" t="s">
        <v>28</v>
      </c>
      <c r="F300" s="8">
        <v>0.8</v>
      </c>
      <c r="G300" s="8">
        <v>0.8</v>
      </c>
      <c r="H300" s="7" t="s">
        <v>13</v>
      </c>
      <c r="I300" s="7" t="s">
        <v>29</v>
      </c>
      <c r="J300" s="7" t="s">
        <v>47</v>
      </c>
      <c r="K300" s="28" t="str">
        <f>IF(VLOOKUP(J300,'Cross-Page Data'!$D$4:$F$48,3,FALSE)="natural gas",VLOOKUP(E300,'Cross-Page Data'!$I$4:$J$17,2,FALSE),IF(VLOOKUP(J300,'Cross-Page Data'!$D$4:$F$48,3,FALSE)="solar",IF(E300="PV","solar PV","solar thermal"),IF(VLOOKUP(J300,'Cross-Page Data'!$D$4:$F$48,3,FALSE)="wind",VLOOKUP(E300,'Cross-Page Data'!$I$4:$J$17,2,FALSE),VLOOKUP(J300,'Cross-Page Data'!$D$4:$F$48,3,FALSE))))</f>
        <v>biomass</v>
      </c>
      <c r="L300" s="35" t="b">
        <f t="shared" si="5"/>
        <v>1</v>
      </c>
    </row>
    <row r="301" spans="1:12" ht="14.65" customHeight="1" x14ac:dyDescent="0.25">
      <c r="A301" s="6">
        <v>57019</v>
      </c>
      <c r="B301" s="7" t="s">
        <v>89</v>
      </c>
      <c r="C301" s="7" t="s">
        <v>122</v>
      </c>
      <c r="D301" s="7" t="s">
        <v>59</v>
      </c>
      <c r="E301" s="7" t="s">
        <v>28</v>
      </c>
      <c r="F301" s="8">
        <v>0.8</v>
      </c>
      <c r="G301" s="8">
        <v>0.8</v>
      </c>
      <c r="H301" s="7" t="s">
        <v>13</v>
      </c>
      <c r="I301" s="7" t="s">
        <v>29</v>
      </c>
      <c r="J301" s="7" t="s">
        <v>47</v>
      </c>
      <c r="K301" s="28" t="str">
        <f>IF(VLOOKUP(J301,'Cross-Page Data'!$D$4:$F$48,3,FALSE)="natural gas",VLOOKUP(E301,'Cross-Page Data'!$I$4:$J$17,2,FALSE),IF(VLOOKUP(J301,'Cross-Page Data'!$D$4:$F$48,3,FALSE)="solar",IF(E301="PV","solar PV","solar thermal"),IF(VLOOKUP(J301,'Cross-Page Data'!$D$4:$F$48,3,FALSE)="wind",VLOOKUP(E301,'Cross-Page Data'!$I$4:$J$17,2,FALSE),VLOOKUP(J301,'Cross-Page Data'!$D$4:$F$48,3,FALSE))))</f>
        <v>biomass</v>
      </c>
      <c r="L301" s="35" t="b">
        <f t="shared" si="5"/>
        <v>1</v>
      </c>
    </row>
    <row r="302" spans="1:12" ht="14.65" customHeight="1" x14ac:dyDescent="0.25">
      <c r="A302" s="6">
        <v>57096</v>
      </c>
      <c r="B302" s="7" t="s">
        <v>89</v>
      </c>
      <c r="C302" s="7" t="s">
        <v>80</v>
      </c>
      <c r="D302" s="7" t="s">
        <v>40</v>
      </c>
      <c r="E302" s="7" t="s">
        <v>41</v>
      </c>
      <c r="F302" s="8">
        <v>98.7</v>
      </c>
      <c r="G302" s="8">
        <v>98.7</v>
      </c>
      <c r="H302" s="7" t="s">
        <v>13</v>
      </c>
      <c r="I302" s="7" t="s">
        <v>29</v>
      </c>
      <c r="J302" s="7" t="s">
        <v>42</v>
      </c>
      <c r="K302" s="28" t="str">
        <f>IF(VLOOKUP(J302,'Cross-Page Data'!$D$4:$F$48,3,FALSE)="natural gas",VLOOKUP(E302,'Cross-Page Data'!$I$4:$J$17,2,FALSE),IF(VLOOKUP(J302,'Cross-Page Data'!$D$4:$F$48,3,FALSE)="solar",IF(E302="PV","solar PV","solar thermal"),IF(VLOOKUP(J302,'Cross-Page Data'!$D$4:$F$48,3,FALSE)="wind",VLOOKUP(E302,'Cross-Page Data'!$I$4:$J$17,2,FALSE),VLOOKUP(J302,'Cross-Page Data'!$D$4:$F$48,3,FALSE))))</f>
        <v>onshore wind</v>
      </c>
      <c r="L302" s="35" t="b">
        <f t="shared" si="5"/>
        <v>1</v>
      </c>
    </row>
    <row r="303" spans="1:12" ht="14.65" customHeight="1" x14ac:dyDescent="0.25">
      <c r="A303" s="6">
        <v>57137</v>
      </c>
      <c r="B303" s="7" t="s">
        <v>89</v>
      </c>
      <c r="C303" s="7" t="s">
        <v>96</v>
      </c>
      <c r="D303" s="7" t="s">
        <v>40</v>
      </c>
      <c r="E303" s="7" t="s">
        <v>41</v>
      </c>
      <c r="F303" s="8">
        <v>63</v>
      </c>
      <c r="G303" s="8">
        <v>63</v>
      </c>
      <c r="H303" s="7" t="s">
        <v>13</v>
      </c>
      <c r="I303" s="7" t="s">
        <v>29</v>
      </c>
      <c r="J303" s="7" t="s">
        <v>42</v>
      </c>
      <c r="K303" s="28" t="str">
        <f>IF(VLOOKUP(J303,'Cross-Page Data'!$D$4:$F$48,3,FALSE)="natural gas",VLOOKUP(E303,'Cross-Page Data'!$I$4:$J$17,2,FALSE),IF(VLOOKUP(J303,'Cross-Page Data'!$D$4:$F$48,3,FALSE)="solar",IF(E303="PV","solar PV","solar thermal"),IF(VLOOKUP(J303,'Cross-Page Data'!$D$4:$F$48,3,FALSE)="wind",VLOOKUP(E303,'Cross-Page Data'!$I$4:$J$17,2,FALSE),VLOOKUP(J303,'Cross-Page Data'!$D$4:$F$48,3,FALSE))))</f>
        <v>onshore wind</v>
      </c>
      <c r="L303" s="35" t="b">
        <f t="shared" si="5"/>
        <v>1</v>
      </c>
    </row>
    <row r="304" spans="1:12" ht="14.65" customHeight="1" x14ac:dyDescent="0.25">
      <c r="A304" s="6">
        <v>57333</v>
      </c>
      <c r="B304" s="7" t="s">
        <v>89</v>
      </c>
      <c r="C304" s="7" t="s">
        <v>119</v>
      </c>
      <c r="D304" s="7" t="s">
        <v>40</v>
      </c>
      <c r="E304" s="7" t="s">
        <v>41</v>
      </c>
      <c r="F304" s="8">
        <v>201</v>
      </c>
      <c r="G304" s="8">
        <v>201</v>
      </c>
      <c r="H304" s="7" t="s">
        <v>13</v>
      </c>
      <c r="I304" s="7" t="s">
        <v>29</v>
      </c>
      <c r="J304" s="7" t="s">
        <v>42</v>
      </c>
      <c r="K304" s="28" t="str">
        <f>IF(VLOOKUP(J304,'Cross-Page Data'!$D$4:$F$48,3,FALSE)="natural gas",VLOOKUP(E304,'Cross-Page Data'!$I$4:$J$17,2,FALSE),IF(VLOOKUP(J304,'Cross-Page Data'!$D$4:$F$48,3,FALSE)="solar",IF(E304="PV","solar PV","solar thermal"),IF(VLOOKUP(J304,'Cross-Page Data'!$D$4:$F$48,3,FALSE)="wind",VLOOKUP(E304,'Cross-Page Data'!$I$4:$J$17,2,FALSE),VLOOKUP(J304,'Cross-Page Data'!$D$4:$F$48,3,FALSE))))</f>
        <v>onshore wind</v>
      </c>
      <c r="L304" s="35" t="b">
        <f t="shared" si="5"/>
        <v>1</v>
      </c>
    </row>
    <row r="305" spans="1:12" ht="14.65" customHeight="1" x14ac:dyDescent="0.25">
      <c r="A305" s="6">
        <v>57372</v>
      </c>
      <c r="B305" s="7" t="s">
        <v>89</v>
      </c>
      <c r="C305" s="7" t="s">
        <v>122</v>
      </c>
      <c r="D305" s="7" t="s">
        <v>50</v>
      </c>
      <c r="E305" s="7" t="s">
        <v>51</v>
      </c>
      <c r="F305" s="8">
        <v>1.6</v>
      </c>
      <c r="G305" s="8">
        <v>1.6</v>
      </c>
      <c r="H305" s="7" t="s">
        <v>13</v>
      </c>
      <c r="I305" s="7" t="s">
        <v>29</v>
      </c>
      <c r="J305" s="7" t="s">
        <v>48</v>
      </c>
      <c r="K305" s="28" t="str">
        <f>IF(VLOOKUP(J305,'Cross-Page Data'!$D$4:$F$48,3,FALSE)="natural gas",VLOOKUP(E305,'Cross-Page Data'!$I$4:$J$17,2,FALSE),IF(VLOOKUP(J305,'Cross-Page Data'!$D$4:$F$48,3,FALSE)="solar",IF(E305="PV","solar PV","solar thermal"),IF(VLOOKUP(J305,'Cross-Page Data'!$D$4:$F$48,3,FALSE)="wind",VLOOKUP(E305,'Cross-Page Data'!$I$4:$J$17,2,FALSE),VLOOKUP(J305,'Cross-Page Data'!$D$4:$F$48,3,FALSE))))</f>
        <v>solar PV</v>
      </c>
      <c r="L305" s="35" t="b">
        <f t="shared" si="5"/>
        <v>1</v>
      </c>
    </row>
    <row r="306" spans="1:12" ht="14.65" customHeight="1" x14ac:dyDescent="0.25">
      <c r="A306" s="6">
        <v>57437</v>
      </c>
      <c r="B306" s="7" t="s">
        <v>89</v>
      </c>
      <c r="C306" s="7" t="s">
        <v>102</v>
      </c>
      <c r="D306" s="7" t="s">
        <v>11</v>
      </c>
      <c r="E306" s="7" t="s">
        <v>12</v>
      </c>
      <c r="F306" s="8">
        <v>5</v>
      </c>
      <c r="G306" s="8">
        <v>3.3</v>
      </c>
      <c r="H306" s="7" t="s">
        <v>13</v>
      </c>
      <c r="I306" s="7" t="s">
        <v>29</v>
      </c>
      <c r="J306" s="7" t="s">
        <v>15</v>
      </c>
      <c r="K306" s="28" t="str">
        <f>IF(VLOOKUP(J306,'Cross-Page Data'!$D$4:$F$48,3,FALSE)="natural gas",VLOOKUP(E306,'Cross-Page Data'!$I$4:$J$17,2,FALSE),IF(VLOOKUP(J306,'Cross-Page Data'!$D$4:$F$48,3,FALSE)="solar",IF(E306="PV","solar PV","solar thermal"),IF(VLOOKUP(J306,'Cross-Page Data'!$D$4:$F$48,3,FALSE)="wind",VLOOKUP(E306,'Cross-Page Data'!$I$4:$J$17,2,FALSE),VLOOKUP(J306,'Cross-Page Data'!$D$4:$F$48,3,FALSE))))</f>
        <v>hydro</v>
      </c>
      <c r="L306" s="35" t="b">
        <f t="shared" si="5"/>
        <v>1</v>
      </c>
    </row>
    <row r="307" spans="1:12" ht="14.65" customHeight="1" x14ac:dyDescent="0.25">
      <c r="A307" s="6">
        <v>57457</v>
      </c>
      <c r="B307" s="7" t="s">
        <v>89</v>
      </c>
      <c r="C307" s="7" t="s">
        <v>94</v>
      </c>
      <c r="D307" s="7" t="s">
        <v>68</v>
      </c>
      <c r="E307" s="7" t="s">
        <v>16</v>
      </c>
      <c r="F307" s="8">
        <v>19.8</v>
      </c>
      <c r="G307" s="8">
        <v>19.8</v>
      </c>
      <c r="H307" s="7" t="s">
        <v>13</v>
      </c>
      <c r="I307" s="7" t="s">
        <v>109</v>
      </c>
      <c r="J307" s="7" t="s">
        <v>38</v>
      </c>
      <c r="K307" s="28" t="str">
        <f>IF(VLOOKUP(J307,'Cross-Page Data'!$D$4:$F$48,3,FALSE)="natural gas",VLOOKUP(E307,'Cross-Page Data'!$I$4:$J$17,2,FALSE),IF(VLOOKUP(J307,'Cross-Page Data'!$D$4:$F$48,3,FALSE)="solar",IF(E307="PV","solar PV","solar thermal"),IF(VLOOKUP(J307,'Cross-Page Data'!$D$4:$F$48,3,FALSE)="wind",VLOOKUP(E307,'Cross-Page Data'!$I$4:$J$17,2,FALSE),VLOOKUP(J307,'Cross-Page Data'!$D$4:$F$48,3,FALSE))))</f>
        <v>biomass</v>
      </c>
      <c r="L307" s="35" t="b">
        <f>IF(AND($O$3=FALSE,OR(I307="Commercial CHP",I307="Industrial CHP",I307="IPP CHP")),FALSE,IF(AND($O$4=FALSE,OR(I307="Commercial CHP",I307="Commercial Non-CHP",I307="industrial chp", I307="industrial non-chp")),FALSE, TRUE))</f>
        <v>0</v>
      </c>
    </row>
    <row r="308" spans="1:12" ht="14.65" customHeight="1" x14ac:dyDescent="0.25">
      <c r="A308" s="6">
        <v>57526</v>
      </c>
      <c r="B308" s="7" t="s">
        <v>89</v>
      </c>
      <c r="C308" s="7" t="s">
        <v>119</v>
      </c>
      <c r="D308" s="7" t="s">
        <v>40</v>
      </c>
      <c r="E308" s="7" t="s">
        <v>41</v>
      </c>
      <c r="F308" s="8">
        <v>265</v>
      </c>
      <c r="G308" s="8">
        <v>265</v>
      </c>
      <c r="H308" s="7" t="s">
        <v>13</v>
      </c>
      <c r="I308" s="7" t="s">
        <v>29</v>
      </c>
      <c r="J308" s="7" t="s">
        <v>42</v>
      </c>
      <c r="K308" s="28" t="str">
        <f>IF(VLOOKUP(J308,'Cross-Page Data'!$D$4:$F$48,3,FALSE)="natural gas",VLOOKUP(E308,'Cross-Page Data'!$I$4:$J$17,2,FALSE),IF(VLOOKUP(J308,'Cross-Page Data'!$D$4:$F$48,3,FALSE)="solar",IF(E308="PV","solar PV","solar thermal"),IF(VLOOKUP(J308,'Cross-Page Data'!$D$4:$F$48,3,FALSE)="wind",VLOOKUP(E308,'Cross-Page Data'!$I$4:$J$17,2,FALSE),VLOOKUP(J308,'Cross-Page Data'!$D$4:$F$48,3,FALSE))))</f>
        <v>onshore wind</v>
      </c>
      <c r="L308" s="35" t="b">
        <f t="shared" si="5"/>
        <v>1</v>
      </c>
    </row>
    <row r="309" spans="1:12" ht="14.65" customHeight="1" x14ac:dyDescent="0.25">
      <c r="A309" s="6">
        <v>57549</v>
      </c>
      <c r="B309" s="7" t="s">
        <v>89</v>
      </c>
      <c r="C309" s="7" t="s">
        <v>119</v>
      </c>
      <c r="D309" s="7" t="s">
        <v>40</v>
      </c>
      <c r="E309" s="7" t="s">
        <v>41</v>
      </c>
      <c r="F309" s="8">
        <v>290</v>
      </c>
      <c r="G309" s="8">
        <v>290</v>
      </c>
      <c r="H309" s="7" t="s">
        <v>13</v>
      </c>
      <c r="I309" s="7" t="s">
        <v>29</v>
      </c>
      <c r="J309" s="7" t="s">
        <v>42</v>
      </c>
      <c r="K309" s="28" t="str">
        <f>IF(VLOOKUP(J309,'Cross-Page Data'!$D$4:$F$48,3,FALSE)="natural gas",VLOOKUP(E309,'Cross-Page Data'!$I$4:$J$17,2,FALSE),IF(VLOOKUP(J309,'Cross-Page Data'!$D$4:$F$48,3,FALSE)="solar",IF(E309="PV","solar PV","solar thermal"),IF(VLOOKUP(J309,'Cross-Page Data'!$D$4:$F$48,3,FALSE)="wind",VLOOKUP(E309,'Cross-Page Data'!$I$4:$J$17,2,FALSE),VLOOKUP(J309,'Cross-Page Data'!$D$4:$F$48,3,FALSE))))</f>
        <v>onshore wind</v>
      </c>
      <c r="L309" s="35" t="b">
        <f t="shared" si="5"/>
        <v>1</v>
      </c>
    </row>
    <row r="310" spans="1:12" ht="14.65" customHeight="1" x14ac:dyDescent="0.25">
      <c r="A310" s="6">
        <v>57550</v>
      </c>
      <c r="B310" s="7" t="s">
        <v>89</v>
      </c>
      <c r="C310" s="7" t="s">
        <v>119</v>
      </c>
      <c r="D310" s="7" t="s">
        <v>40</v>
      </c>
      <c r="E310" s="7" t="s">
        <v>41</v>
      </c>
      <c r="F310" s="8">
        <v>290</v>
      </c>
      <c r="G310" s="8">
        <v>290</v>
      </c>
      <c r="H310" s="7" t="s">
        <v>13</v>
      </c>
      <c r="I310" s="7" t="s">
        <v>29</v>
      </c>
      <c r="J310" s="7" t="s">
        <v>42</v>
      </c>
      <c r="K310" s="28" t="str">
        <f>IF(VLOOKUP(J310,'Cross-Page Data'!$D$4:$F$48,3,FALSE)="natural gas",VLOOKUP(E310,'Cross-Page Data'!$I$4:$J$17,2,FALSE),IF(VLOOKUP(J310,'Cross-Page Data'!$D$4:$F$48,3,FALSE)="solar",IF(E310="PV","solar PV","solar thermal"),IF(VLOOKUP(J310,'Cross-Page Data'!$D$4:$F$48,3,FALSE)="wind",VLOOKUP(E310,'Cross-Page Data'!$I$4:$J$17,2,FALSE),VLOOKUP(J310,'Cross-Page Data'!$D$4:$F$48,3,FALSE))))</f>
        <v>onshore wind</v>
      </c>
      <c r="L310" s="35" t="b">
        <f t="shared" si="5"/>
        <v>1</v>
      </c>
    </row>
    <row r="311" spans="1:12" ht="14.65" customHeight="1" x14ac:dyDescent="0.25">
      <c r="A311" s="6">
        <v>57578</v>
      </c>
      <c r="B311" s="7" t="s">
        <v>89</v>
      </c>
      <c r="C311" s="7" t="s">
        <v>80</v>
      </c>
      <c r="D311" s="7" t="s">
        <v>40</v>
      </c>
      <c r="E311" s="7" t="s">
        <v>41</v>
      </c>
      <c r="F311" s="8">
        <v>9</v>
      </c>
      <c r="G311" s="8">
        <v>9</v>
      </c>
      <c r="H311" s="7" t="s">
        <v>13</v>
      </c>
      <c r="I311" s="7" t="s">
        <v>29</v>
      </c>
      <c r="J311" s="7" t="s">
        <v>42</v>
      </c>
      <c r="K311" s="28" t="str">
        <f>IF(VLOOKUP(J311,'Cross-Page Data'!$D$4:$F$48,3,FALSE)="natural gas",VLOOKUP(E311,'Cross-Page Data'!$I$4:$J$17,2,FALSE),IF(VLOOKUP(J311,'Cross-Page Data'!$D$4:$F$48,3,FALSE)="solar",IF(E311="PV","solar PV","solar thermal"),IF(VLOOKUP(J311,'Cross-Page Data'!$D$4:$F$48,3,FALSE)="wind",VLOOKUP(E311,'Cross-Page Data'!$I$4:$J$17,2,FALSE),VLOOKUP(J311,'Cross-Page Data'!$D$4:$F$48,3,FALSE))))</f>
        <v>onshore wind</v>
      </c>
      <c r="L311" s="35" t="b">
        <f t="shared" si="5"/>
        <v>1</v>
      </c>
    </row>
    <row r="312" spans="1:12" ht="14.65" customHeight="1" x14ac:dyDescent="0.25">
      <c r="A312" s="6">
        <v>57652</v>
      </c>
      <c r="B312" s="7" t="s">
        <v>89</v>
      </c>
      <c r="C312" s="7" t="s">
        <v>122</v>
      </c>
      <c r="D312" s="7" t="s">
        <v>50</v>
      </c>
      <c r="E312" s="7" t="s">
        <v>51</v>
      </c>
      <c r="F312" s="8">
        <v>1</v>
      </c>
      <c r="G312" s="8">
        <v>1</v>
      </c>
      <c r="H312" s="7" t="s">
        <v>13</v>
      </c>
      <c r="I312" s="7" t="s">
        <v>29</v>
      </c>
      <c r="J312" s="7" t="s">
        <v>48</v>
      </c>
      <c r="K312" s="28" t="str">
        <f>IF(VLOOKUP(J312,'Cross-Page Data'!$D$4:$F$48,3,FALSE)="natural gas",VLOOKUP(E312,'Cross-Page Data'!$I$4:$J$17,2,FALSE),IF(VLOOKUP(J312,'Cross-Page Data'!$D$4:$F$48,3,FALSE)="solar",IF(E312="PV","solar PV","solar thermal"),IF(VLOOKUP(J312,'Cross-Page Data'!$D$4:$F$48,3,FALSE)="wind",VLOOKUP(E312,'Cross-Page Data'!$I$4:$J$17,2,FALSE),VLOOKUP(J312,'Cross-Page Data'!$D$4:$F$48,3,FALSE))))</f>
        <v>solar PV</v>
      </c>
      <c r="L312" s="35" t="b">
        <f t="shared" si="5"/>
        <v>1</v>
      </c>
    </row>
    <row r="313" spans="1:12" ht="14.65" customHeight="1" x14ac:dyDescent="0.25">
      <c r="A313" s="6">
        <v>57653</v>
      </c>
      <c r="B313" s="7" t="s">
        <v>89</v>
      </c>
      <c r="C313" s="7" t="s">
        <v>58</v>
      </c>
      <c r="D313" s="7" t="s">
        <v>21</v>
      </c>
      <c r="E313" s="7" t="s">
        <v>22</v>
      </c>
      <c r="F313" s="8">
        <v>5.5</v>
      </c>
      <c r="G313" s="8">
        <v>5.2</v>
      </c>
      <c r="H313" s="7" t="s">
        <v>20</v>
      </c>
      <c r="I313" s="7" t="s">
        <v>86</v>
      </c>
      <c r="J313" s="7" t="s">
        <v>17</v>
      </c>
      <c r="K313" s="28" t="str">
        <f>IF(VLOOKUP(J313,'Cross-Page Data'!$D$4:$F$48,3,FALSE)="natural gas",VLOOKUP(E313,'Cross-Page Data'!$I$4:$J$17,2,FALSE),IF(VLOOKUP(J313,'Cross-Page Data'!$D$4:$F$48,3,FALSE)="solar",IF(E313="PV","solar PV","solar thermal"),IF(VLOOKUP(J313,'Cross-Page Data'!$D$4:$F$48,3,FALSE)="wind",VLOOKUP(E313,'Cross-Page Data'!$I$4:$J$17,2,FALSE),VLOOKUP(J313,'Cross-Page Data'!$D$4:$F$48,3,FALSE))))</f>
        <v>natural gas nonpeaker</v>
      </c>
      <c r="L313" s="35" t="b">
        <f t="shared" si="5"/>
        <v>0</v>
      </c>
    </row>
    <row r="314" spans="1:12" ht="14.65" customHeight="1" x14ac:dyDescent="0.25">
      <c r="A314" s="6">
        <v>57653</v>
      </c>
      <c r="B314" s="7" t="s">
        <v>89</v>
      </c>
      <c r="C314" s="7" t="s">
        <v>58</v>
      </c>
      <c r="D314" s="7" t="s">
        <v>21</v>
      </c>
      <c r="E314" s="7" t="s">
        <v>23</v>
      </c>
      <c r="F314" s="8">
        <v>1</v>
      </c>
      <c r="G314" s="8">
        <v>0.5</v>
      </c>
      <c r="H314" s="7" t="s">
        <v>20</v>
      </c>
      <c r="I314" s="7" t="s">
        <v>86</v>
      </c>
      <c r="J314" s="7" t="s">
        <v>17</v>
      </c>
      <c r="K314" s="28" t="str">
        <f>IF(VLOOKUP(J314,'Cross-Page Data'!$D$4:$F$48,3,FALSE)="natural gas",VLOOKUP(E314,'Cross-Page Data'!$I$4:$J$17,2,FALSE),IF(VLOOKUP(J314,'Cross-Page Data'!$D$4:$F$48,3,FALSE)="solar",IF(E314="PV","solar PV","solar thermal"),IF(VLOOKUP(J314,'Cross-Page Data'!$D$4:$F$48,3,FALSE)="wind",VLOOKUP(E314,'Cross-Page Data'!$I$4:$J$17,2,FALSE),VLOOKUP(J314,'Cross-Page Data'!$D$4:$F$48,3,FALSE))))</f>
        <v>natural gas nonpeaker</v>
      </c>
      <c r="L314" s="35" t="b">
        <f t="shared" si="5"/>
        <v>0</v>
      </c>
    </row>
    <row r="315" spans="1:12" ht="14.65" customHeight="1" x14ac:dyDescent="0.25">
      <c r="A315" s="6">
        <v>57803</v>
      </c>
      <c r="B315" s="7" t="s">
        <v>89</v>
      </c>
      <c r="C315" s="7" t="s">
        <v>91</v>
      </c>
      <c r="D315" s="7" t="s">
        <v>40</v>
      </c>
      <c r="E315" s="7" t="s">
        <v>41</v>
      </c>
      <c r="F315" s="8">
        <v>3</v>
      </c>
      <c r="G315" s="8">
        <v>3</v>
      </c>
      <c r="H315" s="7" t="s">
        <v>13</v>
      </c>
      <c r="I315" s="7" t="s">
        <v>29</v>
      </c>
      <c r="J315" s="7" t="s">
        <v>42</v>
      </c>
      <c r="K315" s="28" t="str">
        <f>IF(VLOOKUP(J315,'Cross-Page Data'!$D$4:$F$48,3,FALSE)="natural gas",VLOOKUP(E315,'Cross-Page Data'!$I$4:$J$17,2,FALSE),IF(VLOOKUP(J315,'Cross-Page Data'!$D$4:$F$48,3,FALSE)="solar",IF(E315="PV","solar PV","solar thermal"),IF(VLOOKUP(J315,'Cross-Page Data'!$D$4:$F$48,3,FALSE)="wind",VLOOKUP(E315,'Cross-Page Data'!$I$4:$J$17,2,FALSE),VLOOKUP(J315,'Cross-Page Data'!$D$4:$F$48,3,FALSE))))</f>
        <v>onshore wind</v>
      </c>
      <c r="L315" s="35" t="b">
        <f t="shared" si="5"/>
        <v>1</v>
      </c>
    </row>
    <row r="316" spans="1:12" ht="14.65" customHeight="1" x14ac:dyDescent="0.25">
      <c r="A316" s="6">
        <v>57882</v>
      </c>
      <c r="B316" s="7" t="s">
        <v>89</v>
      </c>
      <c r="C316" s="7" t="s">
        <v>93</v>
      </c>
      <c r="D316" s="7" t="s">
        <v>50</v>
      </c>
      <c r="E316" s="7" t="s">
        <v>51</v>
      </c>
      <c r="F316" s="8">
        <v>1.7</v>
      </c>
      <c r="G316" s="8">
        <v>1.7</v>
      </c>
      <c r="H316" s="7" t="s">
        <v>13</v>
      </c>
      <c r="I316" s="7" t="s">
        <v>14</v>
      </c>
      <c r="J316" s="7" t="s">
        <v>48</v>
      </c>
      <c r="K316" s="28" t="str">
        <f>IF(VLOOKUP(J316,'Cross-Page Data'!$D$4:$F$48,3,FALSE)="natural gas",VLOOKUP(E316,'Cross-Page Data'!$I$4:$J$17,2,FALSE),IF(VLOOKUP(J316,'Cross-Page Data'!$D$4:$F$48,3,FALSE)="solar",IF(E316="PV","solar PV","solar thermal"),IF(VLOOKUP(J316,'Cross-Page Data'!$D$4:$F$48,3,FALSE)="wind",VLOOKUP(E316,'Cross-Page Data'!$I$4:$J$17,2,FALSE),VLOOKUP(J316,'Cross-Page Data'!$D$4:$F$48,3,FALSE))))</f>
        <v>solar PV</v>
      </c>
      <c r="L316" s="35" t="b">
        <f t="shared" si="5"/>
        <v>1</v>
      </c>
    </row>
    <row r="317" spans="1:12" ht="14.65" customHeight="1" x14ac:dyDescent="0.25">
      <c r="A317" s="6">
        <v>57911</v>
      </c>
      <c r="B317" s="7" t="s">
        <v>89</v>
      </c>
      <c r="C317" s="7" t="s">
        <v>44</v>
      </c>
      <c r="D317" s="7" t="s">
        <v>59</v>
      </c>
      <c r="E317" s="7" t="s">
        <v>28</v>
      </c>
      <c r="F317" s="8">
        <v>1.6</v>
      </c>
      <c r="G317" s="8">
        <v>1.6</v>
      </c>
      <c r="H317" s="7" t="s">
        <v>13</v>
      </c>
      <c r="I317" s="7" t="s">
        <v>29</v>
      </c>
      <c r="J317" s="7" t="s">
        <v>47</v>
      </c>
      <c r="K317" s="28" t="str">
        <f>IF(VLOOKUP(J317,'Cross-Page Data'!$D$4:$F$48,3,FALSE)="natural gas",VLOOKUP(E317,'Cross-Page Data'!$I$4:$J$17,2,FALSE),IF(VLOOKUP(J317,'Cross-Page Data'!$D$4:$F$48,3,FALSE)="solar",IF(E317="PV","solar PV","solar thermal"),IF(VLOOKUP(J317,'Cross-Page Data'!$D$4:$F$48,3,FALSE)="wind",VLOOKUP(E317,'Cross-Page Data'!$I$4:$J$17,2,FALSE),VLOOKUP(J317,'Cross-Page Data'!$D$4:$F$48,3,FALSE))))</f>
        <v>biomass</v>
      </c>
      <c r="L317" s="35" t="b">
        <f t="shared" si="5"/>
        <v>1</v>
      </c>
    </row>
    <row r="318" spans="1:12" ht="14.65" customHeight="1" x14ac:dyDescent="0.25">
      <c r="A318" s="6">
        <v>58022</v>
      </c>
      <c r="B318" s="7" t="s">
        <v>89</v>
      </c>
      <c r="C318" s="7" t="s">
        <v>114</v>
      </c>
      <c r="D318" s="7" t="s">
        <v>55</v>
      </c>
      <c r="E318" s="7" t="s">
        <v>108</v>
      </c>
      <c r="F318" s="8">
        <v>11</v>
      </c>
      <c r="G318" s="8">
        <v>5.9</v>
      </c>
      <c r="H318" s="7" t="s">
        <v>13</v>
      </c>
      <c r="I318" s="7" t="s">
        <v>29</v>
      </c>
      <c r="J318" s="7" t="s">
        <v>56</v>
      </c>
      <c r="K318" s="28" t="str">
        <f>IF(VLOOKUP(J318,'Cross-Page Data'!$D$4:$F$48,3,FALSE)="natural gas",VLOOKUP(E318,'Cross-Page Data'!$I$4:$J$17,2,FALSE),IF(VLOOKUP(J318,'Cross-Page Data'!$D$4:$F$48,3,FALSE)="solar",IF(E318="PV","solar PV","solar thermal"),IF(VLOOKUP(J318,'Cross-Page Data'!$D$4:$F$48,3,FALSE)="wind",VLOOKUP(E318,'Cross-Page Data'!$I$4:$J$17,2,FALSE),VLOOKUP(J318,'Cross-Page Data'!$D$4:$F$48,3,FALSE))))</f>
        <v>geothermal</v>
      </c>
      <c r="L318" s="35" t="b">
        <f t="shared" si="5"/>
        <v>1</v>
      </c>
    </row>
    <row r="319" spans="1:12" ht="14.65" customHeight="1" x14ac:dyDescent="0.25">
      <c r="A319" s="6">
        <v>58022</v>
      </c>
      <c r="B319" s="7" t="s">
        <v>89</v>
      </c>
      <c r="C319" s="7" t="s">
        <v>114</v>
      </c>
      <c r="D319" s="7" t="s">
        <v>55</v>
      </c>
      <c r="E319" s="7" t="s">
        <v>108</v>
      </c>
      <c r="F319" s="8">
        <v>11</v>
      </c>
      <c r="G319" s="8">
        <v>5.9</v>
      </c>
      <c r="H319" s="7" t="s">
        <v>13</v>
      </c>
      <c r="I319" s="7" t="s">
        <v>29</v>
      </c>
      <c r="J319" s="7" t="s">
        <v>56</v>
      </c>
      <c r="K319" s="28" t="str">
        <f>IF(VLOOKUP(J319,'Cross-Page Data'!$D$4:$F$48,3,FALSE)="natural gas",VLOOKUP(E319,'Cross-Page Data'!$I$4:$J$17,2,FALSE),IF(VLOOKUP(J319,'Cross-Page Data'!$D$4:$F$48,3,FALSE)="solar",IF(E319="PV","solar PV","solar thermal"),IF(VLOOKUP(J319,'Cross-Page Data'!$D$4:$F$48,3,FALSE)="wind",VLOOKUP(E319,'Cross-Page Data'!$I$4:$J$17,2,FALSE),VLOOKUP(J319,'Cross-Page Data'!$D$4:$F$48,3,FALSE))))</f>
        <v>geothermal</v>
      </c>
      <c r="L319" s="35" t="b">
        <f t="shared" si="5"/>
        <v>1</v>
      </c>
    </row>
    <row r="320" spans="1:12" ht="14.65" customHeight="1" x14ac:dyDescent="0.25">
      <c r="A320" s="6">
        <v>58022</v>
      </c>
      <c r="B320" s="7" t="s">
        <v>89</v>
      </c>
      <c r="C320" s="7" t="s">
        <v>114</v>
      </c>
      <c r="D320" s="7" t="s">
        <v>55</v>
      </c>
      <c r="E320" s="7" t="s">
        <v>108</v>
      </c>
      <c r="F320" s="8">
        <v>11</v>
      </c>
      <c r="G320" s="8">
        <v>5.9</v>
      </c>
      <c r="H320" s="7" t="s">
        <v>13</v>
      </c>
      <c r="I320" s="7" t="s">
        <v>29</v>
      </c>
      <c r="J320" s="7" t="s">
        <v>56</v>
      </c>
      <c r="K320" s="28" t="str">
        <f>IF(VLOOKUP(J320,'Cross-Page Data'!$D$4:$F$48,3,FALSE)="natural gas",VLOOKUP(E320,'Cross-Page Data'!$I$4:$J$17,2,FALSE),IF(VLOOKUP(J320,'Cross-Page Data'!$D$4:$F$48,3,FALSE)="solar",IF(E320="PV","solar PV","solar thermal"),IF(VLOOKUP(J320,'Cross-Page Data'!$D$4:$F$48,3,FALSE)="wind",VLOOKUP(E320,'Cross-Page Data'!$I$4:$J$17,2,FALSE),VLOOKUP(J320,'Cross-Page Data'!$D$4:$F$48,3,FALSE))))</f>
        <v>geothermal</v>
      </c>
      <c r="L320" s="35" t="b">
        <f t="shared" si="5"/>
        <v>1</v>
      </c>
    </row>
    <row r="321" spans="1:12" ht="14.65" customHeight="1" x14ac:dyDescent="0.25">
      <c r="A321" s="6">
        <v>58109</v>
      </c>
      <c r="B321" s="7" t="s">
        <v>89</v>
      </c>
      <c r="C321" s="7" t="s">
        <v>81</v>
      </c>
      <c r="D321" s="7" t="s">
        <v>68</v>
      </c>
      <c r="E321" s="7" t="s">
        <v>16</v>
      </c>
      <c r="F321" s="8">
        <v>18.5</v>
      </c>
      <c r="G321" s="8">
        <v>18.399999999999999</v>
      </c>
      <c r="H321" s="7" t="s">
        <v>20</v>
      </c>
      <c r="I321" s="7" t="s">
        <v>83</v>
      </c>
      <c r="J321" s="7" t="s">
        <v>106</v>
      </c>
      <c r="K321" s="28" t="str">
        <f>IF(VLOOKUP(J321,'Cross-Page Data'!$D$4:$F$48,3,FALSE)="natural gas",VLOOKUP(E321,'Cross-Page Data'!$I$4:$J$17,2,FALSE),IF(VLOOKUP(J321,'Cross-Page Data'!$D$4:$F$48,3,FALSE)="solar",IF(E321="PV","solar PV","solar thermal"),IF(VLOOKUP(J321,'Cross-Page Data'!$D$4:$F$48,3,FALSE)="wind",VLOOKUP(E321,'Cross-Page Data'!$I$4:$J$17,2,FALSE),VLOOKUP(J321,'Cross-Page Data'!$D$4:$F$48,3,FALSE))))</f>
        <v>biomass</v>
      </c>
      <c r="L321" s="35" t="b">
        <f t="shared" si="5"/>
        <v>0</v>
      </c>
    </row>
    <row r="322" spans="1:12" ht="14.65" customHeight="1" x14ac:dyDescent="0.25">
      <c r="A322" s="6">
        <v>58109</v>
      </c>
      <c r="B322" s="7" t="s">
        <v>89</v>
      </c>
      <c r="C322" s="7" t="s">
        <v>81</v>
      </c>
      <c r="D322" s="7" t="s">
        <v>68</v>
      </c>
      <c r="E322" s="7" t="s">
        <v>16</v>
      </c>
      <c r="F322" s="8">
        <v>18.8</v>
      </c>
      <c r="G322" s="8">
        <v>13.4</v>
      </c>
      <c r="H322" s="7" t="s">
        <v>20</v>
      </c>
      <c r="I322" s="7" t="s">
        <v>83</v>
      </c>
      <c r="J322" s="7" t="s">
        <v>106</v>
      </c>
      <c r="K322" s="28" t="str">
        <f>IF(VLOOKUP(J322,'Cross-Page Data'!$D$4:$F$48,3,FALSE)="natural gas",VLOOKUP(E322,'Cross-Page Data'!$I$4:$J$17,2,FALSE),IF(VLOOKUP(J322,'Cross-Page Data'!$D$4:$F$48,3,FALSE)="solar",IF(E322="PV","solar PV","solar thermal"),IF(VLOOKUP(J322,'Cross-Page Data'!$D$4:$F$48,3,FALSE)="wind",VLOOKUP(E322,'Cross-Page Data'!$I$4:$J$17,2,FALSE),VLOOKUP(J322,'Cross-Page Data'!$D$4:$F$48,3,FALSE))))</f>
        <v>biomass</v>
      </c>
      <c r="L322" s="35" t="b">
        <f t="shared" si="5"/>
        <v>0</v>
      </c>
    </row>
    <row r="323" spans="1:12" ht="14.65" customHeight="1" x14ac:dyDescent="0.25">
      <c r="A323" s="6">
        <v>58131</v>
      </c>
      <c r="B323" s="7" t="s">
        <v>89</v>
      </c>
      <c r="C323" s="7" t="s">
        <v>64</v>
      </c>
      <c r="D323" s="7" t="s">
        <v>50</v>
      </c>
      <c r="E323" s="7" t="s">
        <v>51</v>
      </c>
      <c r="F323" s="8">
        <v>4.4000000000000004</v>
      </c>
      <c r="G323" s="8">
        <v>4.4000000000000004</v>
      </c>
      <c r="H323" s="7" t="s">
        <v>13</v>
      </c>
      <c r="I323" s="7" t="s">
        <v>29</v>
      </c>
      <c r="J323" s="7" t="s">
        <v>48</v>
      </c>
      <c r="K323" s="28" t="str">
        <f>IF(VLOOKUP(J323,'Cross-Page Data'!$D$4:$F$48,3,FALSE)="natural gas",VLOOKUP(E323,'Cross-Page Data'!$I$4:$J$17,2,FALSE),IF(VLOOKUP(J323,'Cross-Page Data'!$D$4:$F$48,3,FALSE)="solar",IF(E323="PV","solar PV","solar thermal"),IF(VLOOKUP(J323,'Cross-Page Data'!$D$4:$F$48,3,FALSE)="wind",VLOOKUP(E323,'Cross-Page Data'!$I$4:$J$17,2,FALSE),VLOOKUP(J323,'Cross-Page Data'!$D$4:$F$48,3,FALSE))))</f>
        <v>solar PV</v>
      </c>
      <c r="L323" s="35" t="b">
        <f t="shared" si="5"/>
        <v>1</v>
      </c>
    </row>
    <row r="324" spans="1:12" ht="14.65" customHeight="1" x14ac:dyDescent="0.25">
      <c r="A324" s="6">
        <v>58150</v>
      </c>
      <c r="B324" s="7" t="s">
        <v>89</v>
      </c>
      <c r="C324" s="7" t="s">
        <v>64</v>
      </c>
      <c r="D324" s="7" t="s">
        <v>50</v>
      </c>
      <c r="E324" s="7" t="s">
        <v>51</v>
      </c>
      <c r="F324" s="8">
        <v>2</v>
      </c>
      <c r="G324" s="8">
        <v>2</v>
      </c>
      <c r="H324" s="7" t="s">
        <v>13</v>
      </c>
      <c r="I324" s="7" t="s">
        <v>14</v>
      </c>
      <c r="J324" s="7" t="s">
        <v>48</v>
      </c>
      <c r="K324" s="28" t="str">
        <f>IF(VLOOKUP(J324,'Cross-Page Data'!$D$4:$F$48,3,FALSE)="natural gas",VLOOKUP(E324,'Cross-Page Data'!$I$4:$J$17,2,FALSE),IF(VLOOKUP(J324,'Cross-Page Data'!$D$4:$F$48,3,FALSE)="solar",IF(E324="PV","solar PV","solar thermal"),IF(VLOOKUP(J324,'Cross-Page Data'!$D$4:$F$48,3,FALSE)="wind",VLOOKUP(E324,'Cross-Page Data'!$I$4:$J$17,2,FALSE),VLOOKUP(J324,'Cross-Page Data'!$D$4:$F$48,3,FALSE))))</f>
        <v>solar PV</v>
      </c>
      <c r="L324" s="35" t="b">
        <f t="shared" ref="L324:L387" si="6">IF(AND($O$3=FALSE,OR(I324="Commercial CHP",I324="Industrial CHP",I324="IPP CHP")),FALSE,IF(AND($O$4=FALSE,OR(I324="Commercial CHP",I324="Commercial Non-CHP",I324="industrial chp", I324="industrial non-chp")),FALSE, TRUE))</f>
        <v>1</v>
      </c>
    </row>
    <row r="325" spans="1:12" ht="27" customHeight="1" x14ac:dyDescent="0.25">
      <c r="A325" s="6">
        <v>58266</v>
      </c>
      <c r="B325" s="7" t="s">
        <v>89</v>
      </c>
      <c r="C325" s="7" t="s">
        <v>70</v>
      </c>
      <c r="D325" s="7" t="s">
        <v>27</v>
      </c>
      <c r="E325" s="7" t="s">
        <v>28</v>
      </c>
      <c r="F325" s="8">
        <v>18.8</v>
      </c>
      <c r="G325" s="8">
        <v>18.7</v>
      </c>
      <c r="H325" s="7" t="s">
        <v>13</v>
      </c>
      <c r="I325" s="7" t="s">
        <v>14</v>
      </c>
      <c r="J325" s="7" t="s">
        <v>17</v>
      </c>
      <c r="K325" s="28" t="str">
        <f>IF(VLOOKUP(J325,'Cross-Page Data'!$D$4:$F$48,3,FALSE)="natural gas",VLOOKUP(E325,'Cross-Page Data'!$I$4:$J$17,2,FALSE),IF(VLOOKUP(J325,'Cross-Page Data'!$D$4:$F$48,3,FALSE)="solar",IF(E325="PV","solar PV","solar thermal"),IF(VLOOKUP(J325,'Cross-Page Data'!$D$4:$F$48,3,FALSE)="wind",VLOOKUP(E325,'Cross-Page Data'!$I$4:$J$17,2,FALSE),VLOOKUP(J325,'Cross-Page Data'!$D$4:$F$48,3,FALSE))))</f>
        <v>natural gas peaker</v>
      </c>
      <c r="L325" s="35" t="b">
        <f t="shared" si="6"/>
        <v>1</v>
      </c>
    </row>
    <row r="326" spans="1:12" ht="27" customHeight="1" x14ac:dyDescent="0.25">
      <c r="A326" s="6">
        <v>58266</v>
      </c>
      <c r="B326" s="7" t="s">
        <v>89</v>
      </c>
      <c r="C326" s="7" t="s">
        <v>70</v>
      </c>
      <c r="D326" s="7" t="s">
        <v>27</v>
      </c>
      <c r="E326" s="7" t="s">
        <v>28</v>
      </c>
      <c r="F326" s="8">
        <v>18.8</v>
      </c>
      <c r="G326" s="8">
        <v>18.7</v>
      </c>
      <c r="H326" s="7" t="s">
        <v>13</v>
      </c>
      <c r="I326" s="7" t="s">
        <v>14</v>
      </c>
      <c r="J326" s="7" t="s">
        <v>17</v>
      </c>
      <c r="K326" s="28" t="str">
        <f>IF(VLOOKUP(J326,'Cross-Page Data'!$D$4:$F$48,3,FALSE)="natural gas",VLOOKUP(E326,'Cross-Page Data'!$I$4:$J$17,2,FALSE),IF(VLOOKUP(J326,'Cross-Page Data'!$D$4:$F$48,3,FALSE)="solar",IF(E326="PV","solar PV","solar thermal"),IF(VLOOKUP(J326,'Cross-Page Data'!$D$4:$F$48,3,FALSE)="wind",VLOOKUP(E326,'Cross-Page Data'!$I$4:$J$17,2,FALSE),VLOOKUP(J326,'Cross-Page Data'!$D$4:$F$48,3,FALSE))))</f>
        <v>natural gas peaker</v>
      </c>
      <c r="L326" s="35" t="b">
        <f t="shared" si="6"/>
        <v>1</v>
      </c>
    </row>
    <row r="327" spans="1:12" ht="27" customHeight="1" x14ac:dyDescent="0.25">
      <c r="A327" s="6">
        <v>58266</v>
      </c>
      <c r="B327" s="7" t="s">
        <v>89</v>
      </c>
      <c r="C327" s="7" t="s">
        <v>70</v>
      </c>
      <c r="D327" s="7" t="s">
        <v>27</v>
      </c>
      <c r="E327" s="7" t="s">
        <v>28</v>
      </c>
      <c r="F327" s="8">
        <v>18.8</v>
      </c>
      <c r="G327" s="8">
        <v>18.7</v>
      </c>
      <c r="H327" s="7" t="s">
        <v>13</v>
      </c>
      <c r="I327" s="7" t="s">
        <v>14</v>
      </c>
      <c r="J327" s="7" t="s">
        <v>17</v>
      </c>
      <c r="K327" s="28" t="str">
        <f>IF(VLOOKUP(J327,'Cross-Page Data'!$D$4:$F$48,3,FALSE)="natural gas",VLOOKUP(E327,'Cross-Page Data'!$I$4:$J$17,2,FALSE),IF(VLOOKUP(J327,'Cross-Page Data'!$D$4:$F$48,3,FALSE)="solar",IF(E327="PV","solar PV","solar thermal"),IF(VLOOKUP(J327,'Cross-Page Data'!$D$4:$F$48,3,FALSE)="wind",VLOOKUP(E327,'Cross-Page Data'!$I$4:$J$17,2,FALSE),VLOOKUP(J327,'Cross-Page Data'!$D$4:$F$48,3,FALSE))))</f>
        <v>natural gas peaker</v>
      </c>
      <c r="L327" s="35" t="b">
        <f t="shared" si="6"/>
        <v>1</v>
      </c>
    </row>
    <row r="328" spans="1:12" ht="27" customHeight="1" x14ac:dyDescent="0.25">
      <c r="A328" s="6">
        <v>58266</v>
      </c>
      <c r="B328" s="7" t="s">
        <v>89</v>
      </c>
      <c r="C328" s="7" t="s">
        <v>70</v>
      </c>
      <c r="D328" s="7" t="s">
        <v>27</v>
      </c>
      <c r="E328" s="7" t="s">
        <v>28</v>
      </c>
      <c r="F328" s="8">
        <v>18.8</v>
      </c>
      <c r="G328" s="8">
        <v>18.7</v>
      </c>
      <c r="H328" s="7" t="s">
        <v>13</v>
      </c>
      <c r="I328" s="7" t="s">
        <v>14</v>
      </c>
      <c r="J328" s="7" t="s">
        <v>17</v>
      </c>
      <c r="K328" s="28" t="str">
        <f>IF(VLOOKUP(J328,'Cross-Page Data'!$D$4:$F$48,3,FALSE)="natural gas",VLOOKUP(E328,'Cross-Page Data'!$I$4:$J$17,2,FALSE),IF(VLOOKUP(J328,'Cross-Page Data'!$D$4:$F$48,3,FALSE)="solar",IF(E328="PV","solar PV","solar thermal"),IF(VLOOKUP(J328,'Cross-Page Data'!$D$4:$F$48,3,FALSE)="wind",VLOOKUP(E328,'Cross-Page Data'!$I$4:$J$17,2,FALSE),VLOOKUP(J328,'Cross-Page Data'!$D$4:$F$48,3,FALSE))))</f>
        <v>natural gas peaker</v>
      </c>
      <c r="L328" s="35" t="b">
        <f t="shared" si="6"/>
        <v>1</v>
      </c>
    </row>
    <row r="329" spans="1:12" ht="27" customHeight="1" x14ac:dyDescent="0.25">
      <c r="A329" s="6">
        <v>58266</v>
      </c>
      <c r="B329" s="7" t="s">
        <v>89</v>
      </c>
      <c r="C329" s="7" t="s">
        <v>70</v>
      </c>
      <c r="D329" s="7" t="s">
        <v>27</v>
      </c>
      <c r="E329" s="7" t="s">
        <v>28</v>
      </c>
      <c r="F329" s="8">
        <v>18.8</v>
      </c>
      <c r="G329" s="8">
        <v>18.7</v>
      </c>
      <c r="H329" s="7" t="s">
        <v>13</v>
      </c>
      <c r="I329" s="7" t="s">
        <v>14</v>
      </c>
      <c r="J329" s="7" t="s">
        <v>17</v>
      </c>
      <c r="K329" s="28" t="str">
        <f>IF(VLOOKUP(J329,'Cross-Page Data'!$D$4:$F$48,3,FALSE)="natural gas",VLOOKUP(E329,'Cross-Page Data'!$I$4:$J$17,2,FALSE),IF(VLOOKUP(J329,'Cross-Page Data'!$D$4:$F$48,3,FALSE)="solar",IF(E329="PV","solar PV","solar thermal"),IF(VLOOKUP(J329,'Cross-Page Data'!$D$4:$F$48,3,FALSE)="wind",VLOOKUP(E329,'Cross-Page Data'!$I$4:$J$17,2,FALSE),VLOOKUP(J329,'Cross-Page Data'!$D$4:$F$48,3,FALSE))))</f>
        <v>natural gas peaker</v>
      </c>
      <c r="L329" s="35" t="b">
        <f t="shared" si="6"/>
        <v>1</v>
      </c>
    </row>
    <row r="330" spans="1:12" ht="14.65" customHeight="1" x14ac:dyDescent="0.25">
      <c r="A330" s="6">
        <v>58266</v>
      </c>
      <c r="B330" s="7" t="s">
        <v>89</v>
      </c>
      <c r="C330" s="7" t="s">
        <v>70</v>
      </c>
      <c r="D330" s="7" t="s">
        <v>27</v>
      </c>
      <c r="E330" s="7" t="s">
        <v>28</v>
      </c>
      <c r="F330" s="8">
        <v>18.8</v>
      </c>
      <c r="G330" s="8">
        <v>18.7</v>
      </c>
      <c r="H330" s="7" t="s">
        <v>13</v>
      </c>
      <c r="I330" s="7" t="s">
        <v>14</v>
      </c>
      <c r="J330" s="7" t="s">
        <v>17</v>
      </c>
      <c r="K330" s="28" t="str">
        <f>IF(VLOOKUP(J330,'Cross-Page Data'!$D$4:$F$48,3,FALSE)="natural gas",VLOOKUP(E330,'Cross-Page Data'!$I$4:$J$17,2,FALSE),IF(VLOOKUP(J330,'Cross-Page Data'!$D$4:$F$48,3,FALSE)="solar",IF(E330="PV","solar PV","solar thermal"),IF(VLOOKUP(J330,'Cross-Page Data'!$D$4:$F$48,3,FALSE)="wind",VLOOKUP(E330,'Cross-Page Data'!$I$4:$J$17,2,FALSE),VLOOKUP(J330,'Cross-Page Data'!$D$4:$F$48,3,FALSE))))</f>
        <v>natural gas peaker</v>
      </c>
      <c r="L330" s="35" t="b">
        <f t="shared" si="6"/>
        <v>1</v>
      </c>
    </row>
    <row r="331" spans="1:12" ht="14.65" customHeight="1" x14ac:dyDescent="0.25">
      <c r="A331" s="6">
        <v>58266</v>
      </c>
      <c r="B331" s="7" t="s">
        <v>89</v>
      </c>
      <c r="C331" s="7" t="s">
        <v>70</v>
      </c>
      <c r="D331" s="7" t="s">
        <v>27</v>
      </c>
      <c r="E331" s="7" t="s">
        <v>28</v>
      </c>
      <c r="F331" s="8">
        <v>18.8</v>
      </c>
      <c r="G331" s="8">
        <v>18.7</v>
      </c>
      <c r="H331" s="7" t="s">
        <v>13</v>
      </c>
      <c r="I331" s="7" t="s">
        <v>14</v>
      </c>
      <c r="J331" s="7" t="s">
        <v>17</v>
      </c>
      <c r="K331" s="28" t="str">
        <f>IF(VLOOKUP(J331,'Cross-Page Data'!$D$4:$F$48,3,FALSE)="natural gas",VLOOKUP(E331,'Cross-Page Data'!$I$4:$J$17,2,FALSE),IF(VLOOKUP(J331,'Cross-Page Data'!$D$4:$F$48,3,FALSE)="solar",IF(E331="PV","solar PV","solar thermal"),IF(VLOOKUP(J331,'Cross-Page Data'!$D$4:$F$48,3,FALSE)="wind",VLOOKUP(E331,'Cross-Page Data'!$I$4:$J$17,2,FALSE),VLOOKUP(J331,'Cross-Page Data'!$D$4:$F$48,3,FALSE))))</f>
        <v>natural gas peaker</v>
      </c>
      <c r="L331" s="35" t="b">
        <f t="shared" si="6"/>
        <v>1</v>
      </c>
    </row>
    <row r="332" spans="1:12" ht="14.65" customHeight="1" x14ac:dyDescent="0.25">
      <c r="A332" s="6">
        <v>58266</v>
      </c>
      <c r="B332" s="7" t="s">
        <v>89</v>
      </c>
      <c r="C332" s="7" t="s">
        <v>70</v>
      </c>
      <c r="D332" s="7" t="s">
        <v>27</v>
      </c>
      <c r="E332" s="7" t="s">
        <v>28</v>
      </c>
      <c r="F332" s="8">
        <v>18.8</v>
      </c>
      <c r="G332" s="8">
        <v>18.7</v>
      </c>
      <c r="H332" s="7" t="s">
        <v>13</v>
      </c>
      <c r="I332" s="7" t="s">
        <v>14</v>
      </c>
      <c r="J332" s="7" t="s">
        <v>17</v>
      </c>
      <c r="K332" s="28" t="str">
        <f>IF(VLOOKUP(J332,'Cross-Page Data'!$D$4:$F$48,3,FALSE)="natural gas",VLOOKUP(E332,'Cross-Page Data'!$I$4:$J$17,2,FALSE),IF(VLOOKUP(J332,'Cross-Page Data'!$D$4:$F$48,3,FALSE)="solar",IF(E332="PV","solar PV","solar thermal"),IF(VLOOKUP(J332,'Cross-Page Data'!$D$4:$F$48,3,FALSE)="wind",VLOOKUP(E332,'Cross-Page Data'!$I$4:$J$17,2,FALSE),VLOOKUP(J332,'Cross-Page Data'!$D$4:$F$48,3,FALSE))))</f>
        <v>natural gas peaker</v>
      </c>
      <c r="L332" s="35" t="b">
        <f t="shared" si="6"/>
        <v>1</v>
      </c>
    </row>
    <row r="333" spans="1:12" ht="14.65" customHeight="1" x14ac:dyDescent="0.25">
      <c r="A333" s="6">
        <v>58266</v>
      </c>
      <c r="B333" s="7" t="s">
        <v>89</v>
      </c>
      <c r="C333" s="7" t="s">
        <v>70</v>
      </c>
      <c r="D333" s="7" t="s">
        <v>27</v>
      </c>
      <c r="E333" s="7" t="s">
        <v>28</v>
      </c>
      <c r="F333" s="8">
        <v>18.8</v>
      </c>
      <c r="G333" s="8">
        <v>18.7</v>
      </c>
      <c r="H333" s="7" t="s">
        <v>13</v>
      </c>
      <c r="I333" s="7" t="s">
        <v>14</v>
      </c>
      <c r="J333" s="7" t="s">
        <v>17</v>
      </c>
      <c r="K333" s="28" t="str">
        <f>IF(VLOOKUP(J333,'Cross-Page Data'!$D$4:$F$48,3,FALSE)="natural gas",VLOOKUP(E333,'Cross-Page Data'!$I$4:$J$17,2,FALSE),IF(VLOOKUP(J333,'Cross-Page Data'!$D$4:$F$48,3,FALSE)="solar",IF(E333="PV","solar PV","solar thermal"),IF(VLOOKUP(J333,'Cross-Page Data'!$D$4:$F$48,3,FALSE)="wind",VLOOKUP(E333,'Cross-Page Data'!$I$4:$J$17,2,FALSE),VLOOKUP(J333,'Cross-Page Data'!$D$4:$F$48,3,FALSE))))</f>
        <v>natural gas peaker</v>
      </c>
      <c r="L333" s="35" t="b">
        <f t="shared" si="6"/>
        <v>1</v>
      </c>
    </row>
    <row r="334" spans="1:12" ht="14.65" customHeight="1" x14ac:dyDescent="0.25">
      <c r="A334" s="6">
        <v>58266</v>
      </c>
      <c r="B334" s="7" t="s">
        <v>89</v>
      </c>
      <c r="C334" s="7" t="s">
        <v>70</v>
      </c>
      <c r="D334" s="7" t="s">
        <v>27</v>
      </c>
      <c r="E334" s="7" t="s">
        <v>28</v>
      </c>
      <c r="F334" s="8">
        <v>18.8</v>
      </c>
      <c r="G334" s="8">
        <v>18.7</v>
      </c>
      <c r="H334" s="7" t="s">
        <v>13</v>
      </c>
      <c r="I334" s="7" t="s">
        <v>14</v>
      </c>
      <c r="J334" s="7" t="s">
        <v>17</v>
      </c>
      <c r="K334" s="28" t="str">
        <f>IF(VLOOKUP(J334,'Cross-Page Data'!$D$4:$F$48,3,FALSE)="natural gas",VLOOKUP(E334,'Cross-Page Data'!$I$4:$J$17,2,FALSE),IF(VLOOKUP(J334,'Cross-Page Data'!$D$4:$F$48,3,FALSE)="solar",IF(E334="PV","solar PV","solar thermal"),IF(VLOOKUP(J334,'Cross-Page Data'!$D$4:$F$48,3,FALSE)="wind",VLOOKUP(E334,'Cross-Page Data'!$I$4:$J$17,2,FALSE),VLOOKUP(J334,'Cross-Page Data'!$D$4:$F$48,3,FALSE))))</f>
        <v>natural gas peaker</v>
      </c>
      <c r="L334" s="35" t="b">
        <f t="shared" si="6"/>
        <v>1</v>
      </c>
    </row>
    <row r="335" spans="1:12" ht="14.65" customHeight="1" x14ac:dyDescent="0.25">
      <c r="A335" s="6">
        <v>58266</v>
      </c>
      <c r="B335" s="7" t="s">
        <v>89</v>
      </c>
      <c r="C335" s="7" t="s">
        <v>70</v>
      </c>
      <c r="D335" s="7" t="s">
        <v>27</v>
      </c>
      <c r="E335" s="7" t="s">
        <v>28</v>
      </c>
      <c r="F335" s="8">
        <v>18.8</v>
      </c>
      <c r="G335" s="8">
        <v>18.7</v>
      </c>
      <c r="H335" s="7" t="s">
        <v>13</v>
      </c>
      <c r="I335" s="7" t="s">
        <v>14</v>
      </c>
      <c r="J335" s="7" t="s">
        <v>17</v>
      </c>
      <c r="K335" s="28" t="str">
        <f>IF(VLOOKUP(J335,'Cross-Page Data'!$D$4:$F$48,3,FALSE)="natural gas",VLOOKUP(E335,'Cross-Page Data'!$I$4:$J$17,2,FALSE),IF(VLOOKUP(J335,'Cross-Page Data'!$D$4:$F$48,3,FALSE)="solar",IF(E335="PV","solar PV","solar thermal"),IF(VLOOKUP(J335,'Cross-Page Data'!$D$4:$F$48,3,FALSE)="wind",VLOOKUP(E335,'Cross-Page Data'!$I$4:$J$17,2,FALSE),VLOOKUP(J335,'Cross-Page Data'!$D$4:$F$48,3,FALSE))))</f>
        <v>natural gas peaker</v>
      </c>
      <c r="L335" s="35" t="b">
        <f t="shared" si="6"/>
        <v>1</v>
      </c>
    </row>
    <row r="336" spans="1:12" ht="40.15" customHeight="1" x14ac:dyDescent="0.25">
      <c r="A336" s="6">
        <v>58266</v>
      </c>
      <c r="B336" s="7" t="s">
        <v>89</v>
      </c>
      <c r="C336" s="7" t="s">
        <v>70</v>
      </c>
      <c r="D336" s="7" t="s">
        <v>27</v>
      </c>
      <c r="E336" s="7" t="s">
        <v>28</v>
      </c>
      <c r="F336" s="8">
        <v>18.8</v>
      </c>
      <c r="G336" s="8">
        <v>18.7</v>
      </c>
      <c r="H336" s="7" t="s">
        <v>13</v>
      </c>
      <c r="I336" s="7" t="s">
        <v>14</v>
      </c>
      <c r="J336" s="7" t="s">
        <v>17</v>
      </c>
      <c r="K336" s="28" t="str">
        <f>IF(VLOOKUP(J336,'Cross-Page Data'!$D$4:$F$48,3,FALSE)="natural gas",VLOOKUP(E336,'Cross-Page Data'!$I$4:$J$17,2,FALSE),IF(VLOOKUP(J336,'Cross-Page Data'!$D$4:$F$48,3,FALSE)="solar",IF(E336="PV","solar PV","solar thermal"),IF(VLOOKUP(J336,'Cross-Page Data'!$D$4:$F$48,3,FALSE)="wind",VLOOKUP(E336,'Cross-Page Data'!$I$4:$J$17,2,FALSE),VLOOKUP(J336,'Cross-Page Data'!$D$4:$F$48,3,FALSE))))</f>
        <v>natural gas peaker</v>
      </c>
      <c r="L336" s="35" t="b">
        <f t="shared" si="6"/>
        <v>1</v>
      </c>
    </row>
    <row r="337" spans="1:12" ht="40.15" customHeight="1" x14ac:dyDescent="0.25">
      <c r="A337" s="6">
        <v>58324</v>
      </c>
      <c r="B337" s="7" t="s">
        <v>89</v>
      </c>
      <c r="C337" s="7" t="s">
        <v>96</v>
      </c>
      <c r="D337" s="7" t="s">
        <v>40</v>
      </c>
      <c r="E337" s="7" t="s">
        <v>41</v>
      </c>
      <c r="F337" s="8">
        <v>98.9</v>
      </c>
      <c r="G337" s="8">
        <v>98.9</v>
      </c>
      <c r="H337" s="7" t="s">
        <v>13</v>
      </c>
      <c r="I337" s="7" t="s">
        <v>29</v>
      </c>
      <c r="J337" s="7" t="s">
        <v>42</v>
      </c>
      <c r="K337" s="28" t="str">
        <f>IF(VLOOKUP(J337,'Cross-Page Data'!$D$4:$F$48,3,FALSE)="natural gas",VLOOKUP(E337,'Cross-Page Data'!$I$4:$J$17,2,FALSE),IF(VLOOKUP(J337,'Cross-Page Data'!$D$4:$F$48,3,FALSE)="solar",IF(E337="PV","solar PV","solar thermal"),IF(VLOOKUP(J337,'Cross-Page Data'!$D$4:$F$48,3,FALSE)="wind",VLOOKUP(E337,'Cross-Page Data'!$I$4:$J$17,2,FALSE),VLOOKUP(J337,'Cross-Page Data'!$D$4:$F$48,3,FALSE))))</f>
        <v>onshore wind</v>
      </c>
      <c r="L337" s="35" t="b">
        <f t="shared" si="6"/>
        <v>1</v>
      </c>
    </row>
    <row r="338" spans="1:12" ht="14.65" customHeight="1" x14ac:dyDescent="0.25">
      <c r="A338" s="6">
        <v>58382</v>
      </c>
      <c r="B338" s="7" t="s">
        <v>89</v>
      </c>
      <c r="C338" s="7" t="s">
        <v>100</v>
      </c>
      <c r="D338" s="7" t="s">
        <v>110</v>
      </c>
      <c r="E338" s="7" t="s">
        <v>28</v>
      </c>
      <c r="F338" s="8">
        <v>1.6</v>
      </c>
      <c r="G338" s="8">
        <v>1.6</v>
      </c>
      <c r="H338" s="7" t="s">
        <v>20</v>
      </c>
      <c r="I338" s="7" t="s">
        <v>37</v>
      </c>
      <c r="J338" s="7" t="s">
        <v>54</v>
      </c>
      <c r="K338" s="28" t="str">
        <f>IF(VLOOKUP(J338,'Cross-Page Data'!$D$4:$F$48,3,FALSE)="natural gas",VLOOKUP(E338,'Cross-Page Data'!$I$4:$J$17,2,FALSE),IF(VLOOKUP(J338,'Cross-Page Data'!$D$4:$F$48,3,FALSE)="solar",IF(E338="PV","solar PV","solar thermal"),IF(VLOOKUP(J338,'Cross-Page Data'!$D$4:$F$48,3,FALSE)="wind",VLOOKUP(E338,'Cross-Page Data'!$I$4:$J$17,2,FALSE),VLOOKUP(J338,'Cross-Page Data'!$D$4:$F$48,3,FALSE))))</f>
        <v>biomass</v>
      </c>
      <c r="L338" s="35" t="b">
        <f t="shared" si="6"/>
        <v>1</v>
      </c>
    </row>
    <row r="339" spans="1:12" ht="14.65" customHeight="1" x14ac:dyDescent="0.25">
      <c r="A339" s="6">
        <v>58382</v>
      </c>
      <c r="B339" s="7" t="s">
        <v>89</v>
      </c>
      <c r="C339" s="7" t="s">
        <v>100</v>
      </c>
      <c r="D339" s="7" t="s">
        <v>110</v>
      </c>
      <c r="E339" s="7" t="s">
        <v>28</v>
      </c>
      <c r="F339" s="8">
        <v>1.6</v>
      </c>
      <c r="G339" s="8">
        <v>1.6</v>
      </c>
      <c r="H339" s="7" t="s">
        <v>20</v>
      </c>
      <c r="I339" s="7" t="s">
        <v>37</v>
      </c>
      <c r="J339" s="7" t="s">
        <v>54</v>
      </c>
      <c r="K339" s="28" t="str">
        <f>IF(VLOOKUP(J339,'Cross-Page Data'!$D$4:$F$48,3,FALSE)="natural gas",VLOOKUP(E339,'Cross-Page Data'!$I$4:$J$17,2,FALSE),IF(VLOOKUP(J339,'Cross-Page Data'!$D$4:$F$48,3,FALSE)="solar",IF(E339="PV","solar PV","solar thermal"),IF(VLOOKUP(J339,'Cross-Page Data'!$D$4:$F$48,3,FALSE)="wind",VLOOKUP(E339,'Cross-Page Data'!$I$4:$J$17,2,FALSE),VLOOKUP(J339,'Cross-Page Data'!$D$4:$F$48,3,FALSE))))</f>
        <v>biomass</v>
      </c>
      <c r="L339" s="35" t="b">
        <f t="shared" si="6"/>
        <v>1</v>
      </c>
    </row>
    <row r="340" spans="1:12" ht="14.65" customHeight="1" x14ac:dyDescent="0.25">
      <c r="A340" s="6">
        <v>58382</v>
      </c>
      <c r="B340" s="7" t="s">
        <v>89</v>
      </c>
      <c r="C340" s="7" t="s">
        <v>100</v>
      </c>
      <c r="D340" s="7" t="s">
        <v>110</v>
      </c>
      <c r="E340" s="7" t="s">
        <v>28</v>
      </c>
      <c r="F340" s="8">
        <v>1.6</v>
      </c>
      <c r="G340" s="8">
        <v>1.6</v>
      </c>
      <c r="H340" s="7" t="s">
        <v>20</v>
      </c>
      <c r="I340" s="7" t="s">
        <v>37</v>
      </c>
      <c r="J340" s="7" t="s">
        <v>54</v>
      </c>
      <c r="K340" s="28" t="str">
        <f>IF(VLOOKUP(J340,'Cross-Page Data'!$D$4:$F$48,3,FALSE)="natural gas",VLOOKUP(E340,'Cross-Page Data'!$I$4:$J$17,2,FALSE),IF(VLOOKUP(J340,'Cross-Page Data'!$D$4:$F$48,3,FALSE)="solar",IF(E340="PV","solar PV","solar thermal"),IF(VLOOKUP(J340,'Cross-Page Data'!$D$4:$F$48,3,FALSE)="wind",VLOOKUP(E340,'Cross-Page Data'!$I$4:$J$17,2,FALSE),VLOOKUP(J340,'Cross-Page Data'!$D$4:$F$48,3,FALSE))))</f>
        <v>biomass</v>
      </c>
      <c r="L340" s="35" t="b">
        <f t="shared" si="6"/>
        <v>1</v>
      </c>
    </row>
    <row r="341" spans="1:12" ht="14.65" customHeight="1" x14ac:dyDescent="0.25">
      <c r="A341" s="6">
        <v>58455</v>
      </c>
      <c r="B341" s="7" t="s">
        <v>89</v>
      </c>
      <c r="C341" s="7" t="s">
        <v>75</v>
      </c>
      <c r="D341" s="7" t="s">
        <v>11</v>
      </c>
      <c r="E341" s="7" t="s">
        <v>12</v>
      </c>
      <c r="F341" s="8">
        <v>1</v>
      </c>
      <c r="G341" s="8">
        <v>1</v>
      </c>
      <c r="H341" s="7" t="s">
        <v>13</v>
      </c>
      <c r="I341" s="7" t="s">
        <v>29</v>
      </c>
      <c r="J341" s="7" t="s">
        <v>15</v>
      </c>
      <c r="K341" s="28" t="str">
        <f>IF(VLOOKUP(J341,'Cross-Page Data'!$D$4:$F$48,3,FALSE)="natural gas",VLOOKUP(E341,'Cross-Page Data'!$I$4:$J$17,2,FALSE),IF(VLOOKUP(J341,'Cross-Page Data'!$D$4:$F$48,3,FALSE)="solar",IF(E341="PV","solar PV","solar thermal"),IF(VLOOKUP(J341,'Cross-Page Data'!$D$4:$F$48,3,FALSE)="wind",VLOOKUP(E341,'Cross-Page Data'!$I$4:$J$17,2,FALSE),VLOOKUP(J341,'Cross-Page Data'!$D$4:$F$48,3,FALSE))))</f>
        <v>hydro</v>
      </c>
      <c r="L341" s="35" t="b">
        <f t="shared" si="6"/>
        <v>1</v>
      </c>
    </row>
    <row r="342" spans="1:12" ht="14.65" customHeight="1" x14ac:dyDescent="0.25">
      <c r="A342" s="6">
        <v>58455</v>
      </c>
      <c r="B342" s="7" t="s">
        <v>89</v>
      </c>
      <c r="C342" s="7" t="s">
        <v>75</v>
      </c>
      <c r="D342" s="7" t="s">
        <v>11</v>
      </c>
      <c r="E342" s="7" t="s">
        <v>12</v>
      </c>
      <c r="F342" s="8">
        <v>1</v>
      </c>
      <c r="G342" s="8">
        <v>1</v>
      </c>
      <c r="H342" s="7" t="s">
        <v>13</v>
      </c>
      <c r="I342" s="7" t="s">
        <v>29</v>
      </c>
      <c r="J342" s="7" t="s">
        <v>15</v>
      </c>
      <c r="K342" s="28" t="str">
        <f>IF(VLOOKUP(J342,'Cross-Page Data'!$D$4:$F$48,3,FALSE)="natural gas",VLOOKUP(E342,'Cross-Page Data'!$I$4:$J$17,2,FALSE),IF(VLOOKUP(J342,'Cross-Page Data'!$D$4:$F$48,3,FALSE)="solar",IF(E342="PV","solar PV","solar thermal"),IF(VLOOKUP(J342,'Cross-Page Data'!$D$4:$F$48,3,FALSE)="wind",VLOOKUP(E342,'Cross-Page Data'!$I$4:$J$17,2,FALSE),VLOOKUP(J342,'Cross-Page Data'!$D$4:$F$48,3,FALSE))))</f>
        <v>hydro</v>
      </c>
      <c r="L342" s="35" t="b">
        <f t="shared" si="6"/>
        <v>1</v>
      </c>
    </row>
    <row r="343" spans="1:12" ht="14.65" customHeight="1" x14ac:dyDescent="0.25">
      <c r="A343" s="6">
        <v>58455</v>
      </c>
      <c r="B343" s="7" t="s">
        <v>89</v>
      </c>
      <c r="C343" s="7" t="s">
        <v>75</v>
      </c>
      <c r="D343" s="7" t="s">
        <v>11</v>
      </c>
      <c r="E343" s="7" t="s">
        <v>12</v>
      </c>
      <c r="F343" s="8">
        <v>1</v>
      </c>
      <c r="G343" s="8">
        <v>1</v>
      </c>
      <c r="H343" s="7" t="s">
        <v>13</v>
      </c>
      <c r="I343" s="7" t="s">
        <v>29</v>
      </c>
      <c r="J343" s="7" t="s">
        <v>15</v>
      </c>
      <c r="K343" s="28" t="str">
        <f>IF(VLOOKUP(J343,'Cross-Page Data'!$D$4:$F$48,3,FALSE)="natural gas",VLOOKUP(E343,'Cross-Page Data'!$I$4:$J$17,2,FALSE),IF(VLOOKUP(J343,'Cross-Page Data'!$D$4:$F$48,3,FALSE)="solar",IF(E343="PV","solar PV","solar thermal"),IF(VLOOKUP(J343,'Cross-Page Data'!$D$4:$F$48,3,FALSE)="wind",VLOOKUP(E343,'Cross-Page Data'!$I$4:$J$17,2,FALSE),VLOOKUP(J343,'Cross-Page Data'!$D$4:$F$48,3,FALSE))))</f>
        <v>hydro</v>
      </c>
      <c r="L343" s="35" t="b">
        <f t="shared" si="6"/>
        <v>1</v>
      </c>
    </row>
    <row r="344" spans="1:12" ht="14.65" customHeight="1" x14ac:dyDescent="0.25">
      <c r="A344" s="6">
        <v>58470</v>
      </c>
      <c r="B344" s="7" t="s">
        <v>89</v>
      </c>
      <c r="C344" s="7" t="s">
        <v>92</v>
      </c>
      <c r="D344" s="7" t="s">
        <v>11</v>
      </c>
      <c r="E344" s="7" t="s">
        <v>12</v>
      </c>
      <c r="F344" s="8">
        <v>1.1000000000000001</v>
      </c>
      <c r="G344" s="8">
        <v>1.1000000000000001</v>
      </c>
      <c r="H344" s="7" t="s">
        <v>13</v>
      </c>
      <c r="I344" s="7" t="s">
        <v>29</v>
      </c>
      <c r="J344" s="7" t="s">
        <v>15</v>
      </c>
      <c r="K344" s="28" t="str">
        <f>IF(VLOOKUP(J344,'Cross-Page Data'!$D$4:$F$48,3,FALSE)="natural gas",VLOOKUP(E344,'Cross-Page Data'!$I$4:$J$17,2,FALSE),IF(VLOOKUP(J344,'Cross-Page Data'!$D$4:$F$48,3,FALSE)="solar",IF(E344="PV","solar PV","solar thermal"),IF(VLOOKUP(J344,'Cross-Page Data'!$D$4:$F$48,3,FALSE)="wind",VLOOKUP(E344,'Cross-Page Data'!$I$4:$J$17,2,FALSE),VLOOKUP(J344,'Cross-Page Data'!$D$4:$F$48,3,FALSE))))</f>
        <v>hydro</v>
      </c>
      <c r="L344" s="35" t="b">
        <f t="shared" si="6"/>
        <v>1</v>
      </c>
    </row>
    <row r="345" spans="1:12" ht="14.65" customHeight="1" x14ac:dyDescent="0.25">
      <c r="A345" s="6">
        <v>58503</v>
      </c>
      <c r="B345" s="7" t="s">
        <v>89</v>
      </c>
      <c r="C345" s="7" t="s">
        <v>100</v>
      </c>
      <c r="D345" s="7" t="s">
        <v>21</v>
      </c>
      <c r="E345" s="7" t="s">
        <v>22</v>
      </c>
      <c r="F345" s="8">
        <v>300</v>
      </c>
      <c r="G345" s="8">
        <v>246.7</v>
      </c>
      <c r="H345" s="7" t="s">
        <v>13</v>
      </c>
      <c r="I345" s="7" t="s">
        <v>14</v>
      </c>
      <c r="J345" s="7" t="s">
        <v>17</v>
      </c>
      <c r="K345" s="28" t="str">
        <f>IF(VLOOKUP(J345,'Cross-Page Data'!$D$4:$F$48,3,FALSE)="natural gas",VLOOKUP(E345,'Cross-Page Data'!$I$4:$J$17,2,FALSE),IF(VLOOKUP(J345,'Cross-Page Data'!$D$4:$F$48,3,FALSE)="solar",IF(E345="PV","solar PV","solar thermal"),IF(VLOOKUP(J345,'Cross-Page Data'!$D$4:$F$48,3,FALSE)="wind",VLOOKUP(E345,'Cross-Page Data'!$I$4:$J$17,2,FALSE),VLOOKUP(J345,'Cross-Page Data'!$D$4:$F$48,3,FALSE))))</f>
        <v>natural gas nonpeaker</v>
      </c>
      <c r="L345" s="35" t="b">
        <f t="shared" si="6"/>
        <v>1</v>
      </c>
    </row>
    <row r="346" spans="1:12" ht="14.65" customHeight="1" x14ac:dyDescent="0.25">
      <c r="A346" s="6">
        <v>58503</v>
      </c>
      <c r="B346" s="7" t="s">
        <v>89</v>
      </c>
      <c r="C346" s="7" t="s">
        <v>100</v>
      </c>
      <c r="D346" s="7" t="s">
        <v>21</v>
      </c>
      <c r="E346" s="7" t="s">
        <v>23</v>
      </c>
      <c r="F346" s="8">
        <v>200</v>
      </c>
      <c r="G346" s="8">
        <v>166.3</v>
      </c>
      <c r="H346" s="7" t="s">
        <v>13</v>
      </c>
      <c r="I346" s="7" t="s">
        <v>14</v>
      </c>
      <c r="J346" s="7" t="s">
        <v>17</v>
      </c>
      <c r="K346" s="28" t="str">
        <f>IF(VLOOKUP(J346,'Cross-Page Data'!$D$4:$F$48,3,FALSE)="natural gas",VLOOKUP(E346,'Cross-Page Data'!$I$4:$J$17,2,FALSE),IF(VLOOKUP(J346,'Cross-Page Data'!$D$4:$F$48,3,FALSE)="solar",IF(E346="PV","solar PV","solar thermal"),IF(VLOOKUP(J346,'Cross-Page Data'!$D$4:$F$48,3,FALSE)="wind",VLOOKUP(E346,'Cross-Page Data'!$I$4:$J$17,2,FALSE),VLOOKUP(J346,'Cross-Page Data'!$D$4:$F$48,3,FALSE))))</f>
        <v>natural gas nonpeaker</v>
      </c>
      <c r="L346" s="35" t="b">
        <f t="shared" si="6"/>
        <v>1</v>
      </c>
    </row>
    <row r="347" spans="1:12" ht="27" customHeight="1" x14ac:dyDescent="0.25">
      <c r="A347" s="6">
        <v>58591</v>
      </c>
      <c r="B347" s="7" t="s">
        <v>89</v>
      </c>
      <c r="C347" s="7" t="s">
        <v>125</v>
      </c>
      <c r="D347" s="7" t="s">
        <v>110</v>
      </c>
      <c r="E347" s="7" t="s">
        <v>28</v>
      </c>
      <c r="F347" s="8">
        <v>1</v>
      </c>
      <c r="G347" s="8">
        <v>1</v>
      </c>
      <c r="H347" s="7" t="s">
        <v>13</v>
      </c>
      <c r="I347" s="7" t="s">
        <v>14</v>
      </c>
      <c r="J347" s="7" t="s">
        <v>54</v>
      </c>
      <c r="K347" s="28" t="str">
        <f>IF(VLOOKUP(J347,'Cross-Page Data'!$D$4:$F$48,3,FALSE)="natural gas",VLOOKUP(E347,'Cross-Page Data'!$I$4:$J$17,2,FALSE),IF(VLOOKUP(J347,'Cross-Page Data'!$D$4:$F$48,3,FALSE)="solar",IF(E347="PV","solar PV","solar thermal"),IF(VLOOKUP(J347,'Cross-Page Data'!$D$4:$F$48,3,FALSE)="wind",VLOOKUP(E347,'Cross-Page Data'!$I$4:$J$17,2,FALSE),VLOOKUP(J347,'Cross-Page Data'!$D$4:$F$48,3,FALSE))))</f>
        <v>biomass</v>
      </c>
      <c r="L347" s="35" t="b">
        <f t="shared" si="6"/>
        <v>1</v>
      </c>
    </row>
    <row r="348" spans="1:12" ht="14.65" customHeight="1" x14ac:dyDescent="0.25">
      <c r="A348" s="6">
        <v>58687</v>
      </c>
      <c r="B348" s="7" t="s">
        <v>89</v>
      </c>
      <c r="C348" s="7" t="s">
        <v>100</v>
      </c>
      <c r="D348" s="7" t="s">
        <v>59</v>
      </c>
      <c r="E348" s="7" t="s">
        <v>28</v>
      </c>
      <c r="F348" s="8">
        <v>1.6</v>
      </c>
      <c r="G348" s="8">
        <v>1.6</v>
      </c>
      <c r="H348" s="7" t="s">
        <v>13</v>
      </c>
      <c r="I348" s="7" t="s">
        <v>29</v>
      </c>
      <c r="J348" s="7" t="s">
        <v>47</v>
      </c>
      <c r="K348" s="28" t="str">
        <f>IF(VLOOKUP(J348,'Cross-Page Data'!$D$4:$F$48,3,FALSE)="natural gas",VLOOKUP(E348,'Cross-Page Data'!$I$4:$J$17,2,FALSE),IF(VLOOKUP(J348,'Cross-Page Data'!$D$4:$F$48,3,FALSE)="solar",IF(E348="PV","solar PV","solar thermal"),IF(VLOOKUP(J348,'Cross-Page Data'!$D$4:$F$48,3,FALSE)="wind",VLOOKUP(E348,'Cross-Page Data'!$I$4:$J$17,2,FALSE),VLOOKUP(J348,'Cross-Page Data'!$D$4:$F$48,3,FALSE))))</f>
        <v>biomass</v>
      </c>
      <c r="L348" s="35" t="b">
        <f t="shared" si="6"/>
        <v>1</v>
      </c>
    </row>
    <row r="349" spans="1:12" ht="14.65" customHeight="1" x14ac:dyDescent="0.25">
      <c r="A349" s="6">
        <v>58687</v>
      </c>
      <c r="B349" s="7" t="s">
        <v>89</v>
      </c>
      <c r="C349" s="7" t="s">
        <v>100</v>
      </c>
      <c r="D349" s="7" t="s">
        <v>59</v>
      </c>
      <c r="E349" s="7" t="s">
        <v>28</v>
      </c>
      <c r="F349" s="8">
        <v>1.6</v>
      </c>
      <c r="G349" s="8">
        <v>1.6</v>
      </c>
      <c r="H349" s="7" t="s">
        <v>13</v>
      </c>
      <c r="I349" s="7" t="s">
        <v>29</v>
      </c>
      <c r="J349" s="7" t="s">
        <v>47</v>
      </c>
      <c r="K349" s="28" t="str">
        <f>IF(VLOOKUP(J349,'Cross-Page Data'!$D$4:$F$48,3,FALSE)="natural gas",VLOOKUP(E349,'Cross-Page Data'!$I$4:$J$17,2,FALSE),IF(VLOOKUP(J349,'Cross-Page Data'!$D$4:$F$48,3,FALSE)="solar",IF(E349="PV","solar PV","solar thermal"),IF(VLOOKUP(J349,'Cross-Page Data'!$D$4:$F$48,3,FALSE)="wind",VLOOKUP(E349,'Cross-Page Data'!$I$4:$J$17,2,FALSE),VLOOKUP(J349,'Cross-Page Data'!$D$4:$F$48,3,FALSE))))</f>
        <v>biomass</v>
      </c>
      <c r="L349" s="35" t="b">
        <f t="shared" si="6"/>
        <v>1</v>
      </c>
    </row>
    <row r="350" spans="1:12" ht="14.65" customHeight="1" x14ac:dyDescent="0.25">
      <c r="A350" s="6">
        <v>58687</v>
      </c>
      <c r="B350" s="7" t="s">
        <v>89</v>
      </c>
      <c r="C350" s="7" t="s">
        <v>100</v>
      </c>
      <c r="D350" s="7" t="s">
        <v>59</v>
      </c>
      <c r="E350" s="7" t="s">
        <v>28</v>
      </c>
      <c r="F350" s="8">
        <v>1.6</v>
      </c>
      <c r="G350" s="8">
        <v>1.6</v>
      </c>
      <c r="H350" s="7" t="s">
        <v>13</v>
      </c>
      <c r="I350" s="7" t="s">
        <v>29</v>
      </c>
      <c r="J350" s="7" t="s">
        <v>47</v>
      </c>
      <c r="K350" s="28" t="str">
        <f>IF(VLOOKUP(J350,'Cross-Page Data'!$D$4:$F$48,3,FALSE)="natural gas",VLOOKUP(E350,'Cross-Page Data'!$I$4:$J$17,2,FALSE),IF(VLOOKUP(J350,'Cross-Page Data'!$D$4:$F$48,3,FALSE)="solar",IF(E350="PV","solar PV","solar thermal"),IF(VLOOKUP(J350,'Cross-Page Data'!$D$4:$F$48,3,FALSE)="wind",VLOOKUP(E350,'Cross-Page Data'!$I$4:$J$17,2,FALSE),VLOOKUP(J350,'Cross-Page Data'!$D$4:$F$48,3,FALSE))))</f>
        <v>biomass</v>
      </c>
      <c r="L350" s="35" t="b">
        <f t="shared" si="6"/>
        <v>1</v>
      </c>
    </row>
    <row r="351" spans="1:12" ht="14.65" customHeight="1" x14ac:dyDescent="0.25">
      <c r="A351" s="6">
        <v>58961</v>
      </c>
      <c r="B351" s="7" t="s">
        <v>89</v>
      </c>
      <c r="C351" s="7" t="s">
        <v>92</v>
      </c>
      <c r="D351" s="7" t="s">
        <v>50</v>
      </c>
      <c r="E351" s="7" t="s">
        <v>51</v>
      </c>
      <c r="F351" s="8">
        <v>2</v>
      </c>
      <c r="G351" s="8">
        <v>2</v>
      </c>
      <c r="H351" s="7" t="s">
        <v>13</v>
      </c>
      <c r="I351" s="7" t="s">
        <v>29</v>
      </c>
      <c r="J351" s="7" t="s">
        <v>48</v>
      </c>
      <c r="K351" s="28" t="str">
        <f>IF(VLOOKUP(J351,'Cross-Page Data'!$D$4:$F$48,3,FALSE)="natural gas",VLOOKUP(E351,'Cross-Page Data'!$I$4:$J$17,2,FALSE),IF(VLOOKUP(J351,'Cross-Page Data'!$D$4:$F$48,3,FALSE)="solar",IF(E351="PV","solar PV","solar thermal"),IF(VLOOKUP(J351,'Cross-Page Data'!$D$4:$F$48,3,FALSE)="wind",VLOOKUP(E351,'Cross-Page Data'!$I$4:$J$17,2,FALSE),VLOOKUP(J351,'Cross-Page Data'!$D$4:$F$48,3,FALSE))))</f>
        <v>solar PV</v>
      </c>
      <c r="L351" s="35" t="b">
        <f t="shared" si="6"/>
        <v>1</v>
      </c>
    </row>
    <row r="352" spans="1:12" ht="14.65" customHeight="1" x14ac:dyDescent="0.25">
      <c r="A352" s="6">
        <v>59076</v>
      </c>
      <c r="B352" s="7" t="s">
        <v>89</v>
      </c>
      <c r="C352" s="7" t="s">
        <v>96</v>
      </c>
      <c r="D352" s="7" t="s">
        <v>40</v>
      </c>
      <c r="E352" s="7" t="s">
        <v>41</v>
      </c>
      <c r="F352" s="8">
        <v>10</v>
      </c>
      <c r="G352" s="8">
        <v>10</v>
      </c>
      <c r="H352" s="7" t="s">
        <v>13</v>
      </c>
      <c r="I352" s="7" t="s">
        <v>29</v>
      </c>
      <c r="J352" s="7" t="s">
        <v>42</v>
      </c>
      <c r="K352" s="28" t="str">
        <f>IF(VLOOKUP(J352,'Cross-Page Data'!$D$4:$F$48,3,FALSE)="natural gas",VLOOKUP(E352,'Cross-Page Data'!$I$4:$J$17,2,FALSE),IF(VLOOKUP(J352,'Cross-Page Data'!$D$4:$F$48,3,FALSE)="solar",IF(E352="PV","solar PV","solar thermal"),IF(VLOOKUP(J352,'Cross-Page Data'!$D$4:$F$48,3,FALSE)="wind",VLOOKUP(E352,'Cross-Page Data'!$I$4:$J$17,2,FALSE),VLOOKUP(J352,'Cross-Page Data'!$D$4:$F$48,3,FALSE))))</f>
        <v>onshore wind</v>
      </c>
      <c r="L352" s="35" t="b">
        <f t="shared" si="6"/>
        <v>1</v>
      </c>
    </row>
    <row r="353" spans="1:12" ht="14.65" customHeight="1" x14ac:dyDescent="0.25">
      <c r="A353" s="6">
        <v>59357</v>
      </c>
      <c r="B353" s="7" t="s">
        <v>89</v>
      </c>
      <c r="C353" s="7" t="s">
        <v>94</v>
      </c>
      <c r="D353" s="7" t="s">
        <v>11</v>
      </c>
      <c r="E353" s="7" t="s">
        <v>12</v>
      </c>
      <c r="F353" s="8">
        <v>1.4</v>
      </c>
      <c r="G353" s="8">
        <v>1.4</v>
      </c>
      <c r="H353" s="7" t="s">
        <v>13</v>
      </c>
      <c r="I353" s="7" t="s">
        <v>29</v>
      </c>
      <c r="J353" s="7" t="s">
        <v>15</v>
      </c>
      <c r="K353" s="28" t="str">
        <f>IF(VLOOKUP(J353,'Cross-Page Data'!$D$4:$F$48,3,FALSE)="natural gas",VLOOKUP(E353,'Cross-Page Data'!$I$4:$J$17,2,FALSE),IF(VLOOKUP(J353,'Cross-Page Data'!$D$4:$F$48,3,FALSE)="solar",IF(E353="PV","solar PV","solar thermal"),IF(VLOOKUP(J353,'Cross-Page Data'!$D$4:$F$48,3,FALSE)="wind",VLOOKUP(E353,'Cross-Page Data'!$I$4:$J$17,2,FALSE),VLOOKUP(J353,'Cross-Page Data'!$D$4:$F$48,3,FALSE))))</f>
        <v>hydro</v>
      </c>
      <c r="L353" s="35" t="b">
        <f t="shared" si="6"/>
        <v>1</v>
      </c>
    </row>
    <row r="354" spans="1:12" ht="14.65" customHeight="1" x14ac:dyDescent="0.25">
      <c r="A354" s="6">
        <v>59357</v>
      </c>
      <c r="B354" s="7" t="s">
        <v>89</v>
      </c>
      <c r="C354" s="7" t="s">
        <v>94</v>
      </c>
      <c r="D354" s="7" t="s">
        <v>11</v>
      </c>
      <c r="E354" s="7" t="s">
        <v>12</v>
      </c>
      <c r="F354" s="8">
        <v>6.1</v>
      </c>
      <c r="G354" s="8">
        <v>6.1</v>
      </c>
      <c r="H354" s="7" t="s">
        <v>13</v>
      </c>
      <c r="I354" s="7" t="s">
        <v>29</v>
      </c>
      <c r="J354" s="7" t="s">
        <v>15</v>
      </c>
      <c r="K354" s="28" t="str">
        <f>IF(VLOOKUP(J354,'Cross-Page Data'!$D$4:$F$48,3,FALSE)="natural gas",VLOOKUP(E354,'Cross-Page Data'!$I$4:$J$17,2,FALSE),IF(VLOOKUP(J354,'Cross-Page Data'!$D$4:$F$48,3,FALSE)="solar",IF(E354="PV","solar PV","solar thermal"),IF(VLOOKUP(J354,'Cross-Page Data'!$D$4:$F$48,3,FALSE)="wind",VLOOKUP(E354,'Cross-Page Data'!$I$4:$J$17,2,FALSE),VLOOKUP(J354,'Cross-Page Data'!$D$4:$F$48,3,FALSE))))</f>
        <v>hydro</v>
      </c>
      <c r="L354" s="35" t="b">
        <f t="shared" si="6"/>
        <v>1</v>
      </c>
    </row>
    <row r="355" spans="1:12" ht="14.65" customHeight="1" x14ac:dyDescent="0.25">
      <c r="A355" s="6">
        <v>59374</v>
      </c>
      <c r="B355" s="7" t="s">
        <v>89</v>
      </c>
      <c r="C355" s="7" t="s">
        <v>92</v>
      </c>
      <c r="D355" s="7" t="s">
        <v>50</v>
      </c>
      <c r="E355" s="7" t="s">
        <v>51</v>
      </c>
      <c r="F355" s="8">
        <v>5</v>
      </c>
      <c r="G355" s="8">
        <v>5</v>
      </c>
      <c r="H355" s="7" t="s">
        <v>13</v>
      </c>
      <c r="I355" s="7" t="s">
        <v>29</v>
      </c>
      <c r="J355" s="7" t="s">
        <v>48</v>
      </c>
      <c r="K355" s="28" t="str">
        <f>IF(VLOOKUP(J355,'Cross-Page Data'!$D$4:$F$48,3,FALSE)="natural gas",VLOOKUP(E355,'Cross-Page Data'!$I$4:$J$17,2,FALSE),IF(VLOOKUP(J355,'Cross-Page Data'!$D$4:$F$48,3,FALSE)="solar",IF(E355="PV","solar PV","solar thermal"),IF(VLOOKUP(J355,'Cross-Page Data'!$D$4:$F$48,3,FALSE)="wind",VLOOKUP(E355,'Cross-Page Data'!$I$4:$J$17,2,FALSE),VLOOKUP(J355,'Cross-Page Data'!$D$4:$F$48,3,FALSE))))</f>
        <v>solar PV</v>
      </c>
      <c r="L355" s="35" t="b">
        <f t="shared" si="6"/>
        <v>1</v>
      </c>
    </row>
    <row r="356" spans="1:12" ht="14.65" customHeight="1" x14ac:dyDescent="0.25">
      <c r="A356" s="6">
        <v>59382</v>
      </c>
      <c r="B356" s="7" t="s">
        <v>89</v>
      </c>
      <c r="C356" s="7" t="s">
        <v>64</v>
      </c>
      <c r="D356" s="7" t="s">
        <v>55</v>
      </c>
      <c r="E356" s="7" t="s">
        <v>16</v>
      </c>
      <c r="F356" s="8">
        <v>3.7</v>
      </c>
      <c r="G356" s="8">
        <v>1.8</v>
      </c>
      <c r="H356" s="7" t="s">
        <v>13</v>
      </c>
      <c r="I356" s="7" t="s">
        <v>14</v>
      </c>
      <c r="J356" s="7" t="s">
        <v>56</v>
      </c>
      <c r="K356" s="28" t="str">
        <f>IF(VLOOKUP(J356,'Cross-Page Data'!$D$4:$F$48,3,FALSE)="natural gas",VLOOKUP(E356,'Cross-Page Data'!$I$4:$J$17,2,FALSE),IF(VLOOKUP(J356,'Cross-Page Data'!$D$4:$F$48,3,FALSE)="solar",IF(E356="PV","solar PV","solar thermal"),IF(VLOOKUP(J356,'Cross-Page Data'!$D$4:$F$48,3,FALSE)="wind",VLOOKUP(E356,'Cross-Page Data'!$I$4:$J$17,2,FALSE),VLOOKUP(J356,'Cross-Page Data'!$D$4:$F$48,3,FALSE))))</f>
        <v>geothermal</v>
      </c>
      <c r="L356" s="35" t="b">
        <f t="shared" si="6"/>
        <v>1</v>
      </c>
    </row>
    <row r="357" spans="1:12" ht="14.65" customHeight="1" x14ac:dyDescent="0.25">
      <c r="A357" s="6">
        <v>59490</v>
      </c>
      <c r="B357" s="7" t="s">
        <v>89</v>
      </c>
      <c r="C357" s="7" t="s">
        <v>91</v>
      </c>
      <c r="D357" s="7" t="s">
        <v>40</v>
      </c>
      <c r="E357" s="7" t="s">
        <v>41</v>
      </c>
      <c r="F357" s="8">
        <v>10</v>
      </c>
      <c r="G357" s="8">
        <v>10</v>
      </c>
      <c r="H357" s="7" t="s">
        <v>13</v>
      </c>
      <c r="I357" s="7" t="s">
        <v>29</v>
      </c>
      <c r="J357" s="7" t="s">
        <v>42</v>
      </c>
      <c r="K357" s="28" t="str">
        <f>IF(VLOOKUP(J357,'Cross-Page Data'!$D$4:$F$48,3,FALSE)="natural gas",VLOOKUP(E357,'Cross-Page Data'!$I$4:$J$17,2,FALSE),IF(VLOOKUP(J357,'Cross-Page Data'!$D$4:$F$48,3,FALSE)="solar",IF(E357="PV","solar PV","solar thermal"),IF(VLOOKUP(J357,'Cross-Page Data'!$D$4:$F$48,3,FALSE)="wind",VLOOKUP(E357,'Cross-Page Data'!$I$4:$J$17,2,FALSE),VLOOKUP(J357,'Cross-Page Data'!$D$4:$F$48,3,FALSE))))</f>
        <v>onshore wind</v>
      </c>
      <c r="L357" s="35" t="b">
        <f t="shared" si="6"/>
        <v>1</v>
      </c>
    </row>
    <row r="358" spans="1:12" ht="14.65" customHeight="1" x14ac:dyDescent="0.25">
      <c r="A358" s="6">
        <v>59491</v>
      </c>
      <c r="B358" s="7" t="s">
        <v>89</v>
      </c>
      <c r="C358" s="7" t="s">
        <v>91</v>
      </c>
      <c r="D358" s="7" t="s">
        <v>40</v>
      </c>
      <c r="E358" s="7" t="s">
        <v>41</v>
      </c>
      <c r="F358" s="8">
        <v>10</v>
      </c>
      <c r="G358" s="8">
        <v>10</v>
      </c>
      <c r="H358" s="7" t="s">
        <v>13</v>
      </c>
      <c r="I358" s="7" t="s">
        <v>29</v>
      </c>
      <c r="J358" s="7" t="s">
        <v>42</v>
      </c>
      <c r="K358" s="28" t="str">
        <f>IF(VLOOKUP(J358,'Cross-Page Data'!$D$4:$F$48,3,FALSE)="natural gas",VLOOKUP(E358,'Cross-Page Data'!$I$4:$J$17,2,FALSE),IF(VLOOKUP(J358,'Cross-Page Data'!$D$4:$F$48,3,FALSE)="solar",IF(E358="PV","solar PV","solar thermal"),IF(VLOOKUP(J358,'Cross-Page Data'!$D$4:$F$48,3,FALSE)="wind",VLOOKUP(E358,'Cross-Page Data'!$I$4:$J$17,2,FALSE),VLOOKUP(J358,'Cross-Page Data'!$D$4:$F$48,3,FALSE))))</f>
        <v>onshore wind</v>
      </c>
      <c r="L358" s="35" t="b">
        <f t="shared" si="6"/>
        <v>1</v>
      </c>
    </row>
    <row r="359" spans="1:12" ht="14.65" customHeight="1" x14ac:dyDescent="0.25">
      <c r="A359" s="6">
        <v>59492</v>
      </c>
      <c r="B359" s="7" t="s">
        <v>89</v>
      </c>
      <c r="C359" s="7" t="s">
        <v>91</v>
      </c>
      <c r="D359" s="7" t="s">
        <v>40</v>
      </c>
      <c r="E359" s="7" t="s">
        <v>41</v>
      </c>
      <c r="F359" s="8">
        <v>10</v>
      </c>
      <c r="G359" s="8">
        <v>10</v>
      </c>
      <c r="H359" s="7" t="s">
        <v>13</v>
      </c>
      <c r="I359" s="7" t="s">
        <v>29</v>
      </c>
      <c r="J359" s="7" t="s">
        <v>42</v>
      </c>
      <c r="K359" s="28" t="str">
        <f>IF(VLOOKUP(J359,'Cross-Page Data'!$D$4:$F$48,3,FALSE)="natural gas",VLOOKUP(E359,'Cross-Page Data'!$I$4:$J$17,2,FALSE),IF(VLOOKUP(J359,'Cross-Page Data'!$D$4:$F$48,3,FALSE)="solar",IF(E359="PV","solar PV","solar thermal"),IF(VLOOKUP(J359,'Cross-Page Data'!$D$4:$F$48,3,FALSE)="wind",VLOOKUP(E359,'Cross-Page Data'!$I$4:$J$17,2,FALSE),VLOOKUP(J359,'Cross-Page Data'!$D$4:$F$48,3,FALSE))))</f>
        <v>onshore wind</v>
      </c>
      <c r="L359" s="35" t="b">
        <f t="shared" si="6"/>
        <v>1</v>
      </c>
    </row>
    <row r="360" spans="1:12" ht="14.65" customHeight="1" x14ac:dyDescent="0.25">
      <c r="A360" s="6">
        <v>59493</v>
      </c>
      <c r="B360" s="7" t="s">
        <v>89</v>
      </c>
      <c r="C360" s="7" t="s">
        <v>91</v>
      </c>
      <c r="D360" s="7" t="s">
        <v>40</v>
      </c>
      <c r="E360" s="7" t="s">
        <v>41</v>
      </c>
      <c r="F360" s="8">
        <v>10</v>
      </c>
      <c r="G360" s="8">
        <v>10</v>
      </c>
      <c r="H360" s="7" t="s">
        <v>13</v>
      </c>
      <c r="I360" s="7" t="s">
        <v>29</v>
      </c>
      <c r="J360" s="7" t="s">
        <v>42</v>
      </c>
      <c r="K360" s="28" t="str">
        <f>IF(VLOOKUP(J360,'Cross-Page Data'!$D$4:$F$48,3,FALSE)="natural gas",VLOOKUP(E360,'Cross-Page Data'!$I$4:$J$17,2,FALSE),IF(VLOOKUP(J360,'Cross-Page Data'!$D$4:$F$48,3,FALSE)="solar",IF(E360="PV","solar PV","solar thermal"),IF(VLOOKUP(J360,'Cross-Page Data'!$D$4:$F$48,3,FALSE)="wind",VLOOKUP(E360,'Cross-Page Data'!$I$4:$J$17,2,FALSE),VLOOKUP(J360,'Cross-Page Data'!$D$4:$F$48,3,FALSE))))</f>
        <v>onshore wind</v>
      </c>
      <c r="L360" s="35" t="b">
        <f t="shared" si="6"/>
        <v>1</v>
      </c>
    </row>
    <row r="361" spans="1:12" ht="14.65" customHeight="1" x14ac:dyDescent="0.25">
      <c r="A361" s="6">
        <v>59494</v>
      </c>
      <c r="B361" s="7" t="s">
        <v>89</v>
      </c>
      <c r="C361" s="7" t="s">
        <v>91</v>
      </c>
      <c r="D361" s="7" t="s">
        <v>40</v>
      </c>
      <c r="E361" s="7" t="s">
        <v>41</v>
      </c>
      <c r="F361" s="8">
        <v>10</v>
      </c>
      <c r="G361" s="8">
        <v>10</v>
      </c>
      <c r="H361" s="7" t="s">
        <v>13</v>
      </c>
      <c r="I361" s="7" t="s">
        <v>29</v>
      </c>
      <c r="J361" s="7" t="s">
        <v>42</v>
      </c>
      <c r="K361" s="28" t="str">
        <f>IF(VLOOKUP(J361,'Cross-Page Data'!$D$4:$F$48,3,FALSE)="natural gas",VLOOKUP(E361,'Cross-Page Data'!$I$4:$J$17,2,FALSE),IF(VLOOKUP(J361,'Cross-Page Data'!$D$4:$F$48,3,FALSE)="solar",IF(E361="PV","solar PV","solar thermal"),IF(VLOOKUP(J361,'Cross-Page Data'!$D$4:$F$48,3,FALSE)="wind",VLOOKUP(E361,'Cross-Page Data'!$I$4:$J$17,2,FALSE),VLOOKUP(J361,'Cross-Page Data'!$D$4:$F$48,3,FALSE))))</f>
        <v>onshore wind</v>
      </c>
      <c r="L361" s="35" t="b">
        <f t="shared" si="6"/>
        <v>1</v>
      </c>
    </row>
    <row r="362" spans="1:12" ht="14.65" customHeight="1" x14ac:dyDescent="0.25">
      <c r="A362" s="6">
        <v>59704</v>
      </c>
      <c r="B362" s="7" t="s">
        <v>89</v>
      </c>
      <c r="C362" s="7" t="s">
        <v>94</v>
      </c>
      <c r="D362" s="7" t="s">
        <v>110</v>
      </c>
      <c r="E362" s="7" t="s">
        <v>26</v>
      </c>
      <c r="F362" s="8">
        <v>1.6</v>
      </c>
      <c r="G362" s="8">
        <v>1.6</v>
      </c>
      <c r="H362" s="7" t="s">
        <v>20</v>
      </c>
      <c r="I362" s="7" t="s">
        <v>37</v>
      </c>
      <c r="J362" s="7" t="s">
        <v>54</v>
      </c>
      <c r="K362" s="28" t="str">
        <f>IF(VLOOKUP(J362,'Cross-Page Data'!$D$4:$F$48,3,FALSE)="natural gas",VLOOKUP(E362,'Cross-Page Data'!$I$4:$J$17,2,FALSE),IF(VLOOKUP(J362,'Cross-Page Data'!$D$4:$F$48,3,FALSE)="solar",IF(E362="PV","solar PV","solar thermal"),IF(VLOOKUP(J362,'Cross-Page Data'!$D$4:$F$48,3,FALSE)="wind",VLOOKUP(E362,'Cross-Page Data'!$I$4:$J$17,2,FALSE),VLOOKUP(J362,'Cross-Page Data'!$D$4:$F$48,3,FALSE))))</f>
        <v>biomass</v>
      </c>
      <c r="L362" s="35" t="b">
        <f t="shared" si="6"/>
        <v>1</v>
      </c>
    </row>
    <row r="363" spans="1:12" ht="14.65" customHeight="1" x14ac:dyDescent="0.25">
      <c r="A363" s="6">
        <v>59790</v>
      </c>
      <c r="B363" s="7" t="s">
        <v>89</v>
      </c>
      <c r="C363" s="7" t="s">
        <v>58</v>
      </c>
      <c r="D363" s="7" t="s">
        <v>50</v>
      </c>
      <c r="E363" s="7" t="s">
        <v>51</v>
      </c>
      <c r="F363" s="8">
        <v>1.2</v>
      </c>
      <c r="G363" s="8">
        <v>1.2</v>
      </c>
      <c r="H363" s="7" t="s">
        <v>13</v>
      </c>
      <c r="I363" s="7" t="s">
        <v>29</v>
      </c>
      <c r="J363" s="7" t="s">
        <v>48</v>
      </c>
      <c r="K363" s="28" t="str">
        <f>IF(VLOOKUP(J363,'Cross-Page Data'!$D$4:$F$48,3,FALSE)="natural gas",VLOOKUP(E363,'Cross-Page Data'!$I$4:$J$17,2,FALSE),IF(VLOOKUP(J363,'Cross-Page Data'!$D$4:$F$48,3,FALSE)="solar",IF(E363="PV","solar PV","solar thermal"),IF(VLOOKUP(J363,'Cross-Page Data'!$D$4:$F$48,3,FALSE)="wind",VLOOKUP(E363,'Cross-Page Data'!$I$4:$J$17,2,FALSE),VLOOKUP(J363,'Cross-Page Data'!$D$4:$F$48,3,FALSE))))</f>
        <v>solar PV</v>
      </c>
      <c r="L363" s="35" t="b">
        <f t="shared" si="6"/>
        <v>1</v>
      </c>
    </row>
    <row r="364" spans="1:12" ht="14.65" customHeight="1" x14ac:dyDescent="0.25">
      <c r="A364" s="6">
        <v>60057</v>
      </c>
      <c r="B364" s="7" t="s">
        <v>89</v>
      </c>
      <c r="C364" s="7" t="s">
        <v>69</v>
      </c>
      <c r="D364" s="7" t="s">
        <v>50</v>
      </c>
      <c r="E364" s="7" t="s">
        <v>51</v>
      </c>
      <c r="F364" s="8">
        <v>2.2999999999999998</v>
      </c>
      <c r="G364" s="8">
        <v>2.2999999999999998</v>
      </c>
      <c r="H364" s="7" t="s">
        <v>13</v>
      </c>
      <c r="I364" s="7" t="s">
        <v>29</v>
      </c>
      <c r="J364" s="7" t="s">
        <v>48</v>
      </c>
      <c r="K364" s="28" t="str">
        <f>IF(VLOOKUP(J364,'Cross-Page Data'!$D$4:$F$48,3,FALSE)="natural gas",VLOOKUP(E364,'Cross-Page Data'!$I$4:$J$17,2,FALSE),IF(VLOOKUP(J364,'Cross-Page Data'!$D$4:$F$48,3,FALSE)="solar",IF(E364="PV","solar PV","solar thermal"),IF(VLOOKUP(J364,'Cross-Page Data'!$D$4:$F$48,3,FALSE)="wind",VLOOKUP(E364,'Cross-Page Data'!$I$4:$J$17,2,FALSE),VLOOKUP(J364,'Cross-Page Data'!$D$4:$F$48,3,FALSE))))</f>
        <v>solar PV</v>
      </c>
      <c r="L364" s="35" t="b">
        <f t="shared" si="6"/>
        <v>1</v>
      </c>
    </row>
    <row r="365" spans="1:12" ht="14.65" customHeight="1" x14ac:dyDescent="0.25">
      <c r="A365" s="6">
        <v>60112</v>
      </c>
      <c r="B365" s="7" t="s">
        <v>89</v>
      </c>
      <c r="C365" s="7" t="s">
        <v>95</v>
      </c>
      <c r="D365" s="7" t="s">
        <v>50</v>
      </c>
      <c r="E365" s="7" t="s">
        <v>51</v>
      </c>
      <c r="F365" s="8">
        <v>1.4</v>
      </c>
      <c r="G365" s="8">
        <v>1.4</v>
      </c>
      <c r="H365" s="7" t="s">
        <v>13</v>
      </c>
      <c r="I365" s="7" t="s">
        <v>29</v>
      </c>
      <c r="J365" s="7" t="s">
        <v>48</v>
      </c>
      <c r="K365" s="28" t="str">
        <f>IF(VLOOKUP(J365,'Cross-Page Data'!$D$4:$F$48,3,FALSE)="natural gas",VLOOKUP(E365,'Cross-Page Data'!$I$4:$J$17,2,FALSE),IF(VLOOKUP(J365,'Cross-Page Data'!$D$4:$F$48,3,FALSE)="solar",IF(E365="PV","solar PV","solar thermal"),IF(VLOOKUP(J365,'Cross-Page Data'!$D$4:$F$48,3,FALSE)="wind",VLOOKUP(E365,'Cross-Page Data'!$I$4:$J$17,2,FALSE),VLOOKUP(J365,'Cross-Page Data'!$D$4:$F$48,3,FALSE))))</f>
        <v>solar PV</v>
      </c>
      <c r="L365" s="35" t="b">
        <f t="shared" si="6"/>
        <v>1</v>
      </c>
    </row>
    <row r="366" spans="1:12" ht="14.65" customHeight="1" x14ac:dyDescent="0.25">
      <c r="A366" s="6">
        <v>60263</v>
      </c>
      <c r="B366" s="7" t="s">
        <v>89</v>
      </c>
      <c r="C366" s="7" t="s">
        <v>33</v>
      </c>
      <c r="D366" s="7" t="s">
        <v>110</v>
      </c>
      <c r="E366" s="7" t="s">
        <v>28</v>
      </c>
      <c r="F366" s="8">
        <v>0.8</v>
      </c>
      <c r="G366" s="8">
        <v>0.7</v>
      </c>
      <c r="H366" s="7" t="s">
        <v>20</v>
      </c>
      <c r="I366" s="7" t="s">
        <v>86</v>
      </c>
      <c r="J366" s="7" t="s">
        <v>54</v>
      </c>
      <c r="K366" s="28" t="str">
        <f>IF(VLOOKUP(J366,'Cross-Page Data'!$D$4:$F$48,3,FALSE)="natural gas",VLOOKUP(E366,'Cross-Page Data'!$I$4:$J$17,2,FALSE),IF(VLOOKUP(J366,'Cross-Page Data'!$D$4:$F$48,3,FALSE)="solar",IF(E366="PV","solar PV","solar thermal"),IF(VLOOKUP(J366,'Cross-Page Data'!$D$4:$F$48,3,FALSE)="wind",VLOOKUP(E366,'Cross-Page Data'!$I$4:$J$17,2,FALSE),VLOOKUP(J366,'Cross-Page Data'!$D$4:$F$48,3,FALSE))))</f>
        <v>biomass</v>
      </c>
      <c r="L366" s="35" t="b">
        <f t="shared" si="6"/>
        <v>0</v>
      </c>
    </row>
    <row r="367" spans="1:12" ht="14.65" customHeight="1" x14ac:dyDescent="0.25">
      <c r="A367" s="6">
        <v>60263</v>
      </c>
      <c r="B367" s="7" t="s">
        <v>89</v>
      </c>
      <c r="C367" s="7" t="s">
        <v>33</v>
      </c>
      <c r="D367" s="7" t="s">
        <v>110</v>
      </c>
      <c r="E367" s="7" t="s">
        <v>28</v>
      </c>
      <c r="F367" s="8">
        <v>0.8</v>
      </c>
      <c r="G367" s="8">
        <v>0.8</v>
      </c>
      <c r="H367" s="7" t="s">
        <v>20</v>
      </c>
      <c r="I367" s="7" t="s">
        <v>86</v>
      </c>
      <c r="J367" s="7" t="s">
        <v>54</v>
      </c>
      <c r="K367" s="28" t="str">
        <f>IF(VLOOKUP(J367,'Cross-Page Data'!$D$4:$F$48,3,FALSE)="natural gas",VLOOKUP(E367,'Cross-Page Data'!$I$4:$J$17,2,FALSE),IF(VLOOKUP(J367,'Cross-Page Data'!$D$4:$F$48,3,FALSE)="solar",IF(E367="PV","solar PV","solar thermal"),IF(VLOOKUP(J367,'Cross-Page Data'!$D$4:$F$48,3,FALSE)="wind",VLOOKUP(E367,'Cross-Page Data'!$I$4:$J$17,2,FALSE),VLOOKUP(J367,'Cross-Page Data'!$D$4:$F$48,3,FALSE))))</f>
        <v>biomass</v>
      </c>
      <c r="L367" s="35" t="b">
        <f t="shared" si="6"/>
        <v>0</v>
      </c>
    </row>
    <row r="368" spans="1:12" ht="14.65" customHeight="1" x14ac:dyDescent="0.25">
      <c r="A368" s="6">
        <v>60330</v>
      </c>
      <c r="B368" s="7" t="s">
        <v>89</v>
      </c>
      <c r="C368" s="7" t="s">
        <v>114</v>
      </c>
      <c r="D368" s="7" t="s">
        <v>50</v>
      </c>
      <c r="E368" s="7" t="s">
        <v>51</v>
      </c>
      <c r="F368" s="8">
        <v>6</v>
      </c>
      <c r="G368" s="8">
        <v>6</v>
      </c>
      <c r="H368" s="7" t="s">
        <v>13</v>
      </c>
      <c r="I368" s="7" t="s">
        <v>29</v>
      </c>
      <c r="J368" s="7" t="s">
        <v>48</v>
      </c>
      <c r="K368" s="28" t="str">
        <f>IF(VLOOKUP(J368,'Cross-Page Data'!$D$4:$F$48,3,FALSE)="natural gas",VLOOKUP(E368,'Cross-Page Data'!$I$4:$J$17,2,FALSE),IF(VLOOKUP(J368,'Cross-Page Data'!$D$4:$F$48,3,FALSE)="solar",IF(E368="PV","solar PV","solar thermal"),IF(VLOOKUP(J368,'Cross-Page Data'!$D$4:$F$48,3,FALSE)="wind",VLOOKUP(E368,'Cross-Page Data'!$I$4:$J$17,2,FALSE),VLOOKUP(J368,'Cross-Page Data'!$D$4:$F$48,3,FALSE))))</f>
        <v>solar PV</v>
      </c>
      <c r="L368" s="35" t="b">
        <f t="shared" si="6"/>
        <v>1</v>
      </c>
    </row>
    <row r="369" spans="1:12" ht="14.65" customHeight="1" x14ac:dyDescent="0.25">
      <c r="A369" s="6">
        <v>60331</v>
      </c>
      <c r="B369" s="7" t="s">
        <v>89</v>
      </c>
      <c r="C369" s="7" t="s">
        <v>114</v>
      </c>
      <c r="D369" s="7" t="s">
        <v>50</v>
      </c>
      <c r="E369" s="7" t="s">
        <v>51</v>
      </c>
      <c r="F369" s="8">
        <v>9</v>
      </c>
      <c r="G369" s="8">
        <v>9</v>
      </c>
      <c r="H369" s="7" t="s">
        <v>13</v>
      </c>
      <c r="I369" s="7" t="s">
        <v>29</v>
      </c>
      <c r="J369" s="7" t="s">
        <v>48</v>
      </c>
      <c r="K369" s="28" t="str">
        <f>IF(VLOOKUP(J369,'Cross-Page Data'!$D$4:$F$48,3,FALSE)="natural gas",VLOOKUP(E369,'Cross-Page Data'!$I$4:$J$17,2,FALSE),IF(VLOOKUP(J369,'Cross-Page Data'!$D$4:$F$48,3,FALSE)="solar",IF(E369="PV","solar PV","solar thermal"),IF(VLOOKUP(J369,'Cross-Page Data'!$D$4:$F$48,3,FALSE)="wind",VLOOKUP(E369,'Cross-Page Data'!$I$4:$J$17,2,FALSE),VLOOKUP(J369,'Cross-Page Data'!$D$4:$F$48,3,FALSE))))</f>
        <v>solar PV</v>
      </c>
      <c r="L369" s="35" t="b">
        <f t="shared" si="6"/>
        <v>1</v>
      </c>
    </row>
    <row r="370" spans="1:12" ht="14.65" customHeight="1" x14ac:dyDescent="0.25">
      <c r="A370" s="6">
        <v>60332</v>
      </c>
      <c r="B370" s="7" t="s">
        <v>89</v>
      </c>
      <c r="C370" s="7" t="s">
        <v>114</v>
      </c>
      <c r="D370" s="7" t="s">
        <v>50</v>
      </c>
      <c r="E370" s="7" t="s">
        <v>51</v>
      </c>
      <c r="F370" s="8">
        <v>10</v>
      </c>
      <c r="G370" s="8">
        <v>10</v>
      </c>
      <c r="H370" s="7" t="s">
        <v>13</v>
      </c>
      <c r="I370" s="7" t="s">
        <v>29</v>
      </c>
      <c r="J370" s="7" t="s">
        <v>48</v>
      </c>
      <c r="K370" s="28" t="str">
        <f>IF(VLOOKUP(J370,'Cross-Page Data'!$D$4:$F$48,3,FALSE)="natural gas",VLOOKUP(E370,'Cross-Page Data'!$I$4:$J$17,2,FALSE),IF(VLOOKUP(J370,'Cross-Page Data'!$D$4:$F$48,3,FALSE)="solar",IF(E370="PV","solar PV","solar thermal"),IF(VLOOKUP(J370,'Cross-Page Data'!$D$4:$F$48,3,FALSE)="wind",VLOOKUP(E370,'Cross-Page Data'!$I$4:$J$17,2,FALSE),VLOOKUP(J370,'Cross-Page Data'!$D$4:$F$48,3,FALSE))))</f>
        <v>solar PV</v>
      </c>
      <c r="L370" s="35" t="b">
        <f t="shared" si="6"/>
        <v>1</v>
      </c>
    </row>
    <row r="371" spans="1:12" ht="14.65" customHeight="1" x14ac:dyDescent="0.25">
      <c r="A371" s="6">
        <v>60333</v>
      </c>
      <c r="B371" s="7" t="s">
        <v>89</v>
      </c>
      <c r="C371" s="7" t="s">
        <v>114</v>
      </c>
      <c r="D371" s="7" t="s">
        <v>50</v>
      </c>
      <c r="E371" s="7" t="s">
        <v>51</v>
      </c>
      <c r="F371" s="8">
        <v>4.5</v>
      </c>
      <c r="G371" s="8">
        <v>4.5</v>
      </c>
      <c r="H371" s="7" t="s">
        <v>13</v>
      </c>
      <c r="I371" s="7" t="s">
        <v>29</v>
      </c>
      <c r="J371" s="7" t="s">
        <v>48</v>
      </c>
      <c r="K371" s="28" t="str">
        <f>IF(VLOOKUP(J371,'Cross-Page Data'!$D$4:$F$48,3,FALSE)="natural gas",VLOOKUP(E371,'Cross-Page Data'!$I$4:$J$17,2,FALSE),IF(VLOOKUP(J371,'Cross-Page Data'!$D$4:$F$48,3,FALSE)="solar",IF(E371="PV","solar PV","solar thermal"),IF(VLOOKUP(J371,'Cross-Page Data'!$D$4:$F$48,3,FALSE)="wind",VLOOKUP(E371,'Cross-Page Data'!$I$4:$J$17,2,FALSE),VLOOKUP(J371,'Cross-Page Data'!$D$4:$F$48,3,FALSE))))</f>
        <v>solar PV</v>
      </c>
      <c r="L371" s="35" t="b">
        <f t="shared" si="6"/>
        <v>1</v>
      </c>
    </row>
    <row r="372" spans="1:12" ht="14.65" customHeight="1" x14ac:dyDescent="0.25">
      <c r="A372" s="6">
        <v>60334</v>
      </c>
      <c r="B372" s="7" t="s">
        <v>89</v>
      </c>
      <c r="C372" s="7" t="s">
        <v>114</v>
      </c>
      <c r="D372" s="7" t="s">
        <v>50</v>
      </c>
      <c r="E372" s="7" t="s">
        <v>51</v>
      </c>
      <c r="F372" s="8">
        <v>10</v>
      </c>
      <c r="G372" s="8">
        <v>10</v>
      </c>
      <c r="H372" s="7" t="s">
        <v>13</v>
      </c>
      <c r="I372" s="7" t="s">
        <v>29</v>
      </c>
      <c r="J372" s="7" t="s">
        <v>48</v>
      </c>
      <c r="K372" s="28" t="str">
        <f>IF(VLOOKUP(J372,'Cross-Page Data'!$D$4:$F$48,3,FALSE)="natural gas",VLOOKUP(E372,'Cross-Page Data'!$I$4:$J$17,2,FALSE),IF(VLOOKUP(J372,'Cross-Page Data'!$D$4:$F$48,3,FALSE)="solar",IF(E372="PV","solar PV","solar thermal"),IF(VLOOKUP(J372,'Cross-Page Data'!$D$4:$F$48,3,FALSE)="wind",VLOOKUP(E372,'Cross-Page Data'!$I$4:$J$17,2,FALSE),VLOOKUP(J372,'Cross-Page Data'!$D$4:$F$48,3,FALSE))))</f>
        <v>solar PV</v>
      </c>
      <c r="L372" s="35" t="b">
        <f t="shared" si="6"/>
        <v>1</v>
      </c>
    </row>
    <row r="373" spans="1:12" ht="14.65" customHeight="1" x14ac:dyDescent="0.25">
      <c r="A373" s="6">
        <v>60335</v>
      </c>
      <c r="B373" s="7" t="s">
        <v>89</v>
      </c>
      <c r="C373" s="7" t="s">
        <v>114</v>
      </c>
      <c r="D373" s="7" t="s">
        <v>50</v>
      </c>
      <c r="E373" s="7" t="s">
        <v>51</v>
      </c>
      <c r="F373" s="8">
        <v>10</v>
      </c>
      <c r="G373" s="8">
        <v>10</v>
      </c>
      <c r="H373" s="7" t="s">
        <v>13</v>
      </c>
      <c r="I373" s="7" t="s">
        <v>29</v>
      </c>
      <c r="J373" s="7" t="s">
        <v>48</v>
      </c>
      <c r="K373" s="28" t="str">
        <f>IF(VLOOKUP(J373,'Cross-Page Data'!$D$4:$F$48,3,FALSE)="natural gas",VLOOKUP(E373,'Cross-Page Data'!$I$4:$J$17,2,FALSE),IF(VLOOKUP(J373,'Cross-Page Data'!$D$4:$F$48,3,FALSE)="solar",IF(E373="PV","solar PV","solar thermal"),IF(VLOOKUP(J373,'Cross-Page Data'!$D$4:$F$48,3,FALSE)="wind",VLOOKUP(E373,'Cross-Page Data'!$I$4:$J$17,2,FALSE),VLOOKUP(J373,'Cross-Page Data'!$D$4:$F$48,3,FALSE))))</f>
        <v>solar PV</v>
      </c>
      <c r="L373" s="35" t="b">
        <f t="shared" si="6"/>
        <v>1</v>
      </c>
    </row>
    <row r="374" spans="1:12" ht="14.65" customHeight="1" x14ac:dyDescent="0.25">
      <c r="A374" s="6">
        <v>60441</v>
      </c>
      <c r="B374" s="7" t="s">
        <v>89</v>
      </c>
      <c r="C374" s="7" t="s">
        <v>53</v>
      </c>
      <c r="D374" s="7" t="s">
        <v>60</v>
      </c>
      <c r="E374" s="7" t="s">
        <v>61</v>
      </c>
      <c r="F374" s="8">
        <v>5</v>
      </c>
      <c r="G374" s="8">
        <v>5</v>
      </c>
      <c r="H374" s="7" t="s">
        <v>13</v>
      </c>
      <c r="I374" s="7" t="s">
        <v>14</v>
      </c>
      <c r="J374" s="7" t="s">
        <v>62</v>
      </c>
      <c r="K374" s="28" t="str">
        <f>IF(VLOOKUP(J374,'Cross-Page Data'!$D$4:$F$48,3,FALSE)="natural gas",VLOOKUP(E374,'Cross-Page Data'!$I$4:$J$17,2,FALSE),IF(VLOOKUP(J374,'Cross-Page Data'!$D$4:$F$48,3,FALSE)="solar",IF(E374="PV","solar PV","solar thermal"),IF(VLOOKUP(J374,'Cross-Page Data'!$D$4:$F$48,3,FALSE)="wind",VLOOKUP(E374,'Cross-Page Data'!$I$4:$J$17,2,FALSE),VLOOKUP(J374,'Cross-Page Data'!$D$4:$F$48,3,FALSE))))</f>
        <v>other</v>
      </c>
      <c r="L374" s="35" t="b">
        <f t="shared" si="6"/>
        <v>1</v>
      </c>
    </row>
    <row r="375" spans="1:12" ht="14.65" customHeight="1" x14ac:dyDescent="0.25">
      <c r="A375" s="6">
        <v>60548</v>
      </c>
      <c r="B375" s="7" t="s">
        <v>89</v>
      </c>
      <c r="C375" s="7" t="s">
        <v>102</v>
      </c>
      <c r="D375" s="7" t="s">
        <v>50</v>
      </c>
      <c r="E375" s="7" t="s">
        <v>51</v>
      </c>
      <c r="F375" s="8">
        <v>9.9</v>
      </c>
      <c r="G375" s="8">
        <v>9.9</v>
      </c>
      <c r="H375" s="7" t="s">
        <v>13</v>
      </c>
      <c r="I375" s="7" t="s">
        <v>29</v>
      </c>
      <c r="J375" s="7" t="s">
        <v>48</v>
      </c>
      <c r="K375" s="28" t="str">
        <f>IF(VLOOKUP(J375,'Cross-Page Data'!$D$4:$F$48,3,FALSE)="natural gas",VLOOKUP(E375,'Cross-Page Data'!$I$4:$J$17,2,FALSE),IF(VLOOKUP(J375,'Cross-Page Data'!$D$4:$F$48,3,FALSE)="solar",IF(E375="PV","solar PV","solar thermal"),IF(VLOOKUP(J375,'Cross-Page Data'!$D$4:$F$48,3,FALSE)="wind",VLOOKUP(E375,'Cross-Page Data'!$I$4:$J$17,2,FALSE),VLOOKUP(J375,'Cross-Page Data'!$D$4:$F$48,3,FALSE))))</f>
        <v>solar PV</v>
      </c>
      <c r="L375" s="35" t="b">
        <f t="shared" si="6"/>
        <v>1</v>
      </c>
    </row>
    <row r="376" spans="1:12" ht="14.65" customHeight="1" x14ac:dyDescent="0.25">
      <c r="A376" s="6">
        <v>60616</v>
      </c>
      <c r="B376" s="7" t="s">
        <v>89</v>
      </c>
      <c r="C376" s="7" t="s">
        <v>64</v>
      </c>
      <c r="D376" s="7" t="s">
        <v>50</v>
      </c>
      <c r="E376" s="7" t="s">
        <v>51</v>
      </c>
      <c r="F376" s="8">
        <v>8</v>
      </c>
      <c r="G376" s="8">
        <v>8</v>
      </c>
      <c r="H376" s="7" t="s">
        <v>13</v>
      </c>
      <c r="I376" s="7" t="s">
        <v>29</v>
      </c>
      <c r="J376" s="7" t="s">
        <v>48</v>
      </c>
      <c r="K376" s="28" t="str">
        <f>IF(VLOOKUP(J376,'Cross-Page Data'!$D$4:$F$48,3,FALSE)="natural gas",VLOOKUP(E376,'Cross-Page Data'!$I$4:$J$17,2,FALSE),IF(VLOOKUP(J376,'Cross-Page Data'!$D$4:$F$48,3,FALSE)="solar",IF(E376="PV","solar PV","solar thermal"),IF(VLOOKUP(J376,'Cross-Page Data'!$D$4:$F$48,3,FALSE)="wind",VLOOKUP(E376,'Cross-Page Data'!$I$4:$J$17,2,FALSE),VLOOKUP(J376,'Cross-Page Data'!$D$4:$F$48,3,FALSE))))</f>
        <v>solar PV</v>
      </c>
      <c r="L376" s="35" t="b">
        <f t="shared" si="6"/>
        <v>1</v>
      </c>
    </row>
    <row r="377" spans="1:12" ht="14.65" customHeight="1" x14ac:dyDescent="0.25">
      <c r="A377" s="6">
        <v>60868</v>
      </c>
      <c r="B377" s="7" t="s">
        <v>89</v>
      </c>
      <c r="C377" s="7" t="s">
        <v>93</v>
      </c>
      <c r="D377" s="7" t="s">
        <v>11</v>
      </c>
      <c r="E377" s="7" t="s">
        <v>12</v>
      </c>
      <c r="F377" s="8">
        <v>1.2</v>
      </c>
      <c r="G377" s="8">
        <v>1.1000000000000001</v>
      </c>
      <c r="H377" s="7" t="s">
        <v>13</v>
      </c>
      <c r="I377" s="7" t="s">
        <v>14</v>
      </c>
      <c r="J377" s="7" t="s">
        <v>15</v>
      </c>
      <c r="K377" s="28" t="str">
        <f>IF(VLOOKUP(J377,'Cross-Page Data'!$D$4:$F$48,3,FALSE)="natural gas",VLOOKUP(E377,'Cross-Page Data'!$I$4:$J$17,2,FALSE),IF(VLOOKUP(J377,'Cross-Page Data'!$D$4:$F$48,3,FALSE)="solar",IF(E377="PV","solar PV","solar thermal"),IF(VLOOKUP(J377,'Cross-Page Data'!$D$4:$F$48,3,FALSE)="wind",VLOOKUP(E377,'Cross-Page Data'!$I$4:$J$17,2,FALSE),VLOOKUP(J377,'Cross-Page Data'!$D$4:$F$48,3,FALSE))))</f>
        <v>hydro</v>
      </c>
      <c r="L377" s="35" t="b">
        <f t="shared" si="6"/>
        <v>1</v>
      </c>
    </row>
    <row r="378" spans="1:12" ht="14.65" customHeight="1" x14ac:dyDescent="0.25">
      <c r="A378" s="6">
        <v>60976</v>
      </c>
      <c r="B378" s="7" t="s">
        <v>89</v>
      </c>
      <c r="C378" s="7" t="s">
        <v>102</v>
      </c>
      <c r="D378" s="7" t="s">
        <v>50</v>
      </c>
      <c r="E378" s="7" t="s">
        <v>51</v>
      </c>
      <c r="F378" s="8">
        <v>9.9</v>
      </c>
      <c r="G378" s="8">
        <v>9.9</v>
      </c>
      <c r="H378" s="7" t="s">
        <v>13</v>
      </c>
      <c r="I378" s="7" t="s">
        <v>29</v>
      </c>
      <c r="J378" s="7" t="s">
        <v>48</v>
      </c>
      <c r="K378" s="28" t="str">
        <f>IF(VLOOKUP(J378,'Cross-Page Data'!$D$4:$F$48,3,FALSE)="natural gas",VLOOKUP(E378,'Cross-Page Data'!$I$4:$J$17,2,FALSE),IF(VLOOKUP(J378,'Cross-Page Data'!$D$4:$F$48,3,FALSE)="solar",IF(E378="PV","solar PV","solar thermal"),IF(VLOOKUP(J378,'Cross-Page Data'!$D$4:$F$48,3,FALSE)="wind",VLOOKUP(E378,'Cross-Page Data'!$I$4:$J$17,2,FALSE),VLOOKUP(J378,'Cross-Page Data'!$D$4:$F$48,3,FALSE))))</f>
        <v>solar PV</v>
      </c>
      <c r="L378" s="35" t="b">
        <f t="shared" si="6"/>
        <v>1</v>
      </c>
    </row>
    <row r="379" spans="1:12" ht="14.65" customHeight="1" x14ac:dyDescent="0.25">
      <c r="A379" s="6">
        <v>61048</v>
      </c>
      <c r="B379" s="7" t="s">
        <v>89</v>
      </c>
      <c r="C379" s="7" t="s">
        <v>127</v>
      </c>
      <c r="D379" s="7" t="s">
        <v>50</v>
      </c>
      <c r="E379" s="7" t="s">
        <v>51</v>
      </c>
      <c r="F379" s="8">
        <v>56.3</v>
      </c>
      <c r="G379" s="8">
        <v>56</v>
      </c>
      <c r="H379" s="7" t="s">
        <v>13</v>
      </c>
      <c r="I379" s="7" t="s">
        <v>29</v>
      </c>
      <c r="J379" s="7" t="s">
        <v>48</v>
      </c>
      <c r="K379" s="28" t="str">
        <f>IF(VLOOKUP(J379,'Cross-Page Data'!$D$4:$F$48,3,FALSE)="natural gas",VLOOKUP(E379,'Cross-Page Data'!$I$4:$J$17,2,FALSE),IF(VLOOKUP(J379,'Cross-Page Data'!$D$4:$F$48,3,FALSE)="solar",IF(E379="PV","solar PV","solar thermal"),IF(VLOOKUP(J379,'Cross-Page Data'!$D$4:$F$48,3,FALSE)="wind",VLOOKUP(E379,'Cross-Page Data'!$I$4:$J$17,2,FALSE),VLOOKUP(J379,'Cross-Page Data'!$D$4:$F$48,3,FALSE))))</f>
        <v>solar PV</v>
      </c>
      <c r="L379" s="35" t="b">
        <f t="shared" si="6"/>
        <v>1</v>
      </c>
    </row>
    <row r="380" spans="1:12" ht="14.65" customHeight="1" x14ac:dyDescent="0.25">
      <c r="A380" s="6">
        <v>61201</v>
      </c>
      <c r="B380" s="7" t="s">
        <v>89</v>
      </c>
      <c r="C380" s="7" t="s">
        <v>92</v>
      </c>
      <c r="D380" s="7" t="s">
        <v>50</v>
      </c>
      <c r="E380" s="7" t="s">
        <v>51</v>
      </c>
      <c r="F380" s="8">
        <v>10</v>
      </c>
      <c r="G380" s="8">
        <v>10</v>
      </c>
      <c r="H380" s="7" t="s">
        <v>13</v>
      </c>
      <c r="I380" s="7" t="s">
        <v>29</v>
      </c>
      <c r="J380" s="7" t="s">
        <v>48</v>
      </c>
      <c r="K380" s="28" t="str">
        <f>IF(VLOOKUP(J380,'Cross-Page Data'!$D$4:$F$48,3,FALSE)="natural gas",VLOOKUP(E380,'Cross-Page Data'!$I$4:$J$17,2,FALSE),IF(VLOOKUP(J380,'Cross-Page Data'!$D$4:$F$48,3,FALSE)="solar",IF(E380="PV","solar PV","solar thermal"),IF(VLOOKUP(J380,'Cross-Page Data'!$D$4:$F$48,3,FALSE)="wind",VLOOKUP(E380,'Cross-Page Data'!$I$4:$J$17,2,FALSE),VLOOKUP(J380,'Cross-Page Data'!$D$4:$F$48,3,FALSE))))</f>
        <v>solar PV</v>
      </c>
      <c r="L380" s="35" t="b">
        <f t="shared" si="6"/>
        <v>1</v>
      </c>
    </row>
    <row r="381" spans="1:12" ht="14.65" customHeight="1" x14ac:dyDescent="0.25">
      <c r="A381" s="6">
        <v>61281</v>
      </c>
      <c r="B381" s="7" t="s">
        <v>89</v>
      </c>
      <c r="C381" s="7" t="s">
        <v>102</v>
      </c>
      <c r="D381" s="7" t="s">
        <v>50</v>
      </c>
      <c r="E381" s="7" t="s">
        <v>51</v>
      </c>
      <c r="F381" s="8">
        <v>10</v>
      </c>
      <c r="G381" s="8">
        <v>10</v>
      </c>
      <c r="H381" s="7" t="s">
        <v>13</v>
      </c>
      <c r="I381" s="7" t="s">
        <v>29</v>
      </c>
      <c r="J381" s="7" t="s">
        <v>48</v>
      </c>
      <c r="K381" s="28" t="str">
        <f>IF(VLOOKUP(J381,'Cross-Page Data'!$D$4:$F$48,3,FALSE)="natural gas",VLOOKUP(E381,'Cross-Page Data'!$I$4:$J$17,2,FALSE),IF(VLOOKUP(J381,'Cross-Page Data'!$D$4:$F$48,3,FALSE)="solar",IF(E381="PV","solar PV","solar thermal"),IF(VLOOKUP(J381,'Cross-Page Data'!$D$4:$F$48,3,FALSE)="wind",VLOOKUP(E381,'Cross-Page Data'!$I$4:$J$17,2,FALSE),VLOOKUP(J381,'Cross-Page Data'!$D$4:$F$48,3,FALSE))))</f>
        <v>solar PV</v>
      </c>
      <c r="L381" s="35" t="b">
        <f t="shared" si="6"/>
        <v>1</v>
      </c>
    </row>
    <row r="382" spans="1:12" ht="14.65" customHeight="1" x14ac:dyDescent="0.25">
      <c r="A382" s="6">
        <v>61338</v>
      </c>
      <c r="B382" s="7" t="s">
        <v>89</v>
      </c>
      <c r="C382" s="7" t="s">
        <v>122</v>
      </c>
      <c r="D382" s="7" t="s">
        <v>50</v>
      </c>
      <c r="E382" s="7" t="s">
        <v>51</v>
      </c>
      <c r="F382" s="8">
        <v>2.2000000000000002</v>
      </c>
      <c r="G382" s="8">
        <v>2.2000000000000002</v>
      </c>
      <c r="H382" s="7" t="s">
        <v>13</v>
      </c>
      <c r="I382" s="7" t="s">
        <v>29</v>
      </c>
      <c r="J382" s="7" t="s">
        <v>48</v>
      </c>
      <c r="K382" s="28" t="str">
        <f>IF(VLOOKUP(J382,'Cross-Page Data'!$D$4:$F$48,3,FALSE)="natural gas",VLOOKUP(E382,'Cross-Page Data'!$I$4:$J$17,2,FALSE),IF(VLOOKUP(J382,'Cross-Page Data'!$D$4:$F$48,3,FALSE)="solar",IF(E382="PV","solar PV","solar thermal"),IF(VLOOKUP(J382,'Cross-Page Data'!$D$4:$F$48,3,FALSE)="wind",VLOOKUP(E382,'Cross-Page Data'!$I$4:$J$17,2,FALSE),VLOOKUP(J382,'Cross-Page Data'!$D$4:$F$48,3,FALSE))))</f>
        <v>solar PV</v>
      </c>
      <c r="L382" s="35" t="b">
        <f t="shared" si="6"/>
        <v>1</v>
      </c>
    </row>
    <row r="383" spans="1:12" ht="14.65" customHeight="1" x14ac:dyDescent="0.25">
      <c r="A383" s="6">
        <v>61345</v>
      </c>
      <c r="B383" s="7" t="s">
        <v>89</v>
      </c>
      <c r="C383" s="7" t="s">
        <v>80</v>
      </c>
      <c r="D383" s="7" t="s">
        <v>50</v>
      </c>
      <c r="E383" s="7" t="s">
        <v>51</v>
      </c>
      <c r="F383" s="8">
        <v>10</v>
      </c>
      <c r="G383" s="8">
        <v>10</v>
      </c>
      <c r="H383" s="7" t="s">
        <v>13</v>
      </c>
      <c r="I383" s="7" t="s">
        <v>29</v>
      </c>
      <c r="J383" s="7" t="s">
        <v>48</v>
      </c>
      <c r="K383" s="28" t="str">
        <f>IF(VLOOKUP(J383,'Cross-Page Data'!$D$4:$F$48,3,FALSE)="natural gas",VLOOKUP(E383,'Cross-Page Data'!$I$4:$J$17,2,FALSE),IF(VLOOKUP(J383,'Cross-Page Data'!$D$4:$F$48,3,FALSE)="solar",IF(E383="PV","solar PV","solar thermal"),IF(VLOOKUP(J383,'Cross-Page Data'!$D$4:$F$48,3,FALSE)="wind",VLOOKUP(E383,'Cross-Page Data'!$I$4:$J$17,2,FALSE),VLOOKUP(J383,'Cross-Page Data'!$D$4:$F$48,3,FALSE))))</f>
        <v>solar PV</v>
      </c>
      <c r="L383" s="35" t="b">
        <f t="shared" si="6"/>
        <v>1</v>
      </c>
    </row>
    <row r="384" spans="1:12" ht="14.65" customHeight="1" x14ac:dyDescent="0.25">
      <c r="A384" s="6">
        <v>61423</v>
      </c>
      <c r="B384" s="7" t="s">
        <v>89</v>
      </c>
      <c r="C384" s="7" t="s">
        <v>92</v>
      </c>
      <c r="D384" s="7" t="s">
        <v>50</v>
      </c>
      <c r="E384" s="7" t="s">
        <v>51</v>
      </c>
      <c r="F384" s="8">
        <v>8</v>
      </c>
      <c r="G384" s="8">
        <v>8</v>
      </c>
      <c r="H384" s="7" t="s">
        <v>13</v>
      </c>
      <c r="I384" s="7" t="s">
        <v>29</v>
      </c>
      <c r="J384" s="7" t="s">
        <v>48</v>
      </c>
      <c r="K384" s="28" t="str">
        <f>IF(VLOOKUP(J384,'Cross-Page Data'!$D$4:$F$48,3,FALSE)="natural gas",VLOOKUP(E384,'Cross-Page Data'!$I$4:$J$17,2,FALSE),IF(VLOOKUP(J384,'Cross-Page Data'!$D$4:$F$48,3,FALSE)="solar",IF(E384="PV","solar PV","solar thermal"),IF(VLOOKUP(J384,'Cross-Page Data'!$D$4:$F$48,3,FALSE)="wind",VLOOKUP(E384,'Cross-Page Data'!$I$4:$J$17,2,FALSE),VLOOKUP(J384,'Cross-Page Data'!$D$4:$F$48,3,FALSE))))</f>
        <v>solar PV</v>
      </c>
      <c r="L384" s="35" t="b">
        <f t="shared" si="6"/>
        <v>1</v>
      </c>
    </row>
    <row r="385" spans="1:12" ht="14.65" customHeight="1" x14ac:dyDescent="0.25">
      <c r="A385" s="6">
        <v>61424</v>
      </c>
      <c r="B385" s="7" t="s">
        <v>89</v>
      </c>
      <c r="C385" s="7" t="s">
        <v>92</v>
      </c>
      <c r="D385" s="7" t="s">
        <v>50</v>
      </c>
      <c r="E385" s="7" t="s">
        <v>51</v>
      </c>
      <c r="F385" s="8">
        <v>10</v>
      </c>
      <c r="G385" s="8">
        <v>10</v>
      </c>
      <c r="H385" s="7" t="s">
        <v>13</v>
      </c>
      <c r="I385" s="7" t="s">
        <v>29</v>
      </c>
      <c r="J385" s="7" t="s">
        <v>48</v>
      </c>
      <c r="K385" s="28" t="str">
        <f>IF(VLOOKUP(J385,'Cross-Page Data'!$D$4:$F$48,3,FALSE)="natural gas",VLOOKUP(E385,'Cross-Page Data'!$I$4:$J$17,2,FALSE),IF(VLOOKUP(J385,'Cross-Page Data'!$D$4:$F$48,3,FALSE)="solar",IF(E385="PV","solar PV","solar thermal"),IF(VLOOKUP(J385,'Cross-Page Data'!$D$4:$F$48,3,FALSE)="wind",VLOOKUP(E385,'Cross-Page Data'!$I$4:$J$17,2,FALSE),VLOOKUP(J385,'Cross-Page Data'!$D$4:$F$48,3,FALSE))))</f>
        <v>solar PV</v>
      </c>
      <c r="L385" s="35" t="b">
        <f t="shared" si="6"/>
        <v>1</v>
      </c>
    </row>
    <row r="386" spans="1:12" ht="14.65" customHeight="1" x14ac:dyDescent="0.25">
      <c r="A386" s="6">
        <v>61430</v>
      </c>
      <c r="B386" s="7" t="s">
        <v>89</v>
      </c>
      <c r="C386" s="7" t="s">
        <v>64</v>
      </c>
      <c r="D386" s="7" t="s">
        <v>50</v>
      </c>
      <c r="E386" s="7" t="s">
        <v>51</v>
      </c>
      <c r="F386" s="8">
        <v>10</v>
      </c>
      <c r="G386" s="8">
        <v>10</v>
      </c>
      <c r="H386" s="7" t="s">
        <v>13</v>
      </c>
      <c r="I386" s="7" t="s">
        <v>29</v>
      </c>
      <c r="J386" s="7" t="s">
        <v>48</v>
      </c>
      <c r="K386" s="28" t="str">
        <f>IF(VLOOKUP(J386,'Cross-Page Data'!$D$4:$F$48,3,FALSE)="natural gas",VLOOKUP(E386,'Cross-Page Data'!$I$4:$J$17,2,FALSE),IF(VLOOKUP(J386,'Cross-Page Data'!$D$4:$F$48,3,FALSE)="solar",IF(E386="PV","solar PV","solar thermal"),IF(VLOOKUP(J386,'Cross-Page Data'!$D$4:$F$48,3,FALSE)="wind",VLOOKUP(E386,'Cross-Page Data'!$I$4:$J$17,2,FALSE),VLOOKUP(J386,'Cross-Page Data'!$D$4:$F$48,3,FALSE))))</f>
        <v>solar PV</v>
      </c>
      <c r="L386" s="35" t="b">
        <f t="shared" si="6"/>
        <v>1</v>
      </c>
    </row>
    <row r="387" spans="1:12" ht="14.65" customHeight="1" x14ac:dyDescent="0.25">
      <c r="A387" s="6">
        <v>61496</v>
      </c>
      <c r="B387" s="7" t="s">
        <v>89</v>
      </c>
      <c r="C387" s="7" t="s">
        <v>75</v>
      </c>
      <c r="D387" s="7" t="s">
        <v>50</v>
      </c>
      <c r="E387" s="7" t="s">
        <v>51</v>
      </c>
      <c r="F387" s="8">
        <v>10</v>
      </c>
      <c r="G387" s="8">
        <v>10</v>
      </c>
      <c r="H387" s="7" t="s">
        <v>13</v>
      </c>
      <c r="I387" s="7" t="s">
        <v>29</v>
      </c>
      <c r="J387" s="7" t="s">
        <v>48</v>
      </c>
      <c r="K387" s="28" t="str">
        <f>IF(VLOOKUP(J387,'Cross-Page Data'!$D$4:$F$48,3,FALSE)="natural gas",VLOOKUP(E387,'Cross-Page Data'!$I$4:$J$17,2,FALSE),IF(VLOOKUP(J387,'Cross-Page Data'!$D$4:$F$48,3,FALSE)="solar",IF(E387="PV","solar PV","solar thermal"),IF(VLOOKUP(J387,'Cross-Page Data'!$D$4:$F$48,3,FALSE)="wind",VLOOKUP(E387,'Cross-Page Data'!$I$4:$J$17,2,FALSE),VLOOKUP(J387,'Cross-Page Data'!$D$4:$F$48,3,FALSE))))</f>
        <v>solar PV</v>
      </c>
      <c r="L387" s="35" t="b">
        <f t="shared" si="6"/>
        <v>1</v>
      </c>
    </row>
    <row r="388" spans="1:12" ht="14.65" customHeight="1" x14ac:dyDescent="0.25">
      <c r="A388" s="6">
        <v>61497</v>
      </c>
      <c r="B388" s="7" t="s">
        <v>89</v>
      </c>
      <c r="C388" s="7" t="s">
        <v>75</v>
      </c>
      <c r="D388" s="7" t="s">
        <v>50</v>
      </c>
      <c r="E388" s="7" t="s">
        <v>51</v>
      </c>
      <c r="F388" s="8">
        <v>10</v>
      </c>
      <c r="G388" s="8">
        <v>10</v>
      </c>
      <c r="H388" s="7" t="s">
        <v>13</v>
      </c>
      <c r="I388" s="7" t="s">
        <v>29</v>
      </c>
      <c r="J388" s="7" t="s">
        <v>48</v>
      </c>
      <c r="K388" s="28" t="str">
        <f>IF(VLOOKUP(J388,'Cross-Page Data'!$D$4:$F$48,3,FALSE)="natural gas",VLOOKUP(E388,'Cross-Page Data'!$I$4:$J$17,2,FALSE),IF(VLOOKUP(J388,'Cross-Page Data'!$D$4:$F$48,3,FALSE)="solar",IF(E388="PV","solar PV","solar thermal"),IF(VLOOKUP(J388,'Cross-Page Data'!$D$4:$F$48,3,FALSE)="wind",VLOOKUP(E388,'Cross-Page Data'!$I$4:$J$17,2,FALSE),VLOOKUP(J388,'Cross-Page Data'!$D$4:$F$48,3,FALSE))))</f>
        <v>solar PV</v>
      </c>
      <c r="L388" s="35" t="b">
        <f t="shared" ref="L388:L405" si="7">IF(AND($O$3=FALSE,OR(I388="Commercial CHP",I388="Industrial CHP",I388="IPP CHP")),FALSE,IF(AND($O$4=FALSE,OR(I388="Commercial CHP",I388="Commercial Non-CHP",I388="industrial chp", I388="industrial non-chp")),FALSE, TRUE))</f>
        <v>1</v>
      </c>
    </row>
    <row r="389" spans="1:12" ht="14.65" customHeight="1" x14ac:dyDescent="0.25">
      <c r="A389" s="6">
        <v>61553</v>
      </c>
      <c r="B389" s="7" t="s">
        <v>89</v>
      </c>
      <c r="C389" s="7" t="s">
        <v>92</v>
      </c>
      <c r="D389" s="7" t="s">
        <v>50</v>
      </c>
      <c r="E389" s="7" t="s">
        <v>51</v>
      </c>
      <c r="F389" s="8">
        <v>2.9</v>
      </c>
      <c r="G389" s="8">
        <v>2.9</v>
      </c>
      <c r="H389" s="7" t="s">
        <v>13</v>
      </c>
      <c r="I389" s="7" t="s">
        <v>29</v>
      </c>
      <c r="J389" s="7" t="s">
        <v>48</v>
      </c>
      <c r="K389" s="28" t="str">
        <f>IF(VLOOKUP(J389,'Cross-Page Data'!$D$4:$F$48,3,FALSE)="natural gas",VLOOKUP(E389,'Cross-Page Data'!$I$4:$J$17,2,FALSE),IF(VLOOKUP(J389,'Cross-Page Data'!$D$4:$F$48,3,FALSE)="solar",IF(E389="PV","solar PV","solar thermal"),IF(VLOOKUP(J389,'Cross-Page Data'!$D$4:$F$48,3,FALSE)="wind",VLOOKUP(E389,'Cross-Page Data'!$I$4:$J$17,2,FALSE),VLOOKUP(J389,'Cross-Page Data'!$D$4:$F$48,3,FALSE))))</f>
        <v>solar PV</v>
      </c>
      <c r="L389" s="35" t="b">
        <f t="shared" si="7"/>
        <v>1</v>
      </c>
    </row>
    <row r="390" spans="1:12" ht="14.65" customHeight="1" x14ac:dyDescent="0.25">
      <c r="A390" s="6">
        <v>61559</v>
      </c>
      <c r="B390" s="7" t="s">
        <v>89</v>
      </c>
      <c r="C390" s="7" t="s">
        <v>92</v>
      </c>
      <c r="D390" s="7" t="s">
        <v>50</v>
      </c>
      <c r="E390" s="7" t="s">
        <v>51</v>
      </c>
      <c r="F390" s="8">
        <v>8</v>
      </c>
      <c r="G390" s="8">
        <v>8</v>
      </c>
      <c r="H390" s="7" t="s">
        <v>13</v>
      </c>
      <c r="I390" s="7" t="s">
        <v>29</v>
      </c>
      <c r="J390" s="7" t="s">
        <v>48</v>
      </c>
      <c r="K390" s="28" t="str">
        <f>IF(VLOOKUP(J390,'Cross-Page Data'!$D$4:$F$48,3,FALSE)="natural gas",VLOOKUP(E390,'Cross-Page Data'!$I$4:$J$17,2,FALSE),IF(VLOOKUP(J390,'Cross-Page Data'!$D$4:$F$48,3,FALSE)="solar",IF(E390="PV","solar PV","solar thermal"),IF(VLOOKUP(J390,'Cross-Page Data'!$D$4:$F$48,3,FALSE)="wind",VLOOKUP(E390,'Cross-Page Data'!$I$4:$J$17,2,FALSE),VLOOKUP(J390,'Cross-Page Data'!$D$4:$F$48,3,FALSE))))</f>
        <v>solar PV</v>
      </c>
      <c r="L390" s="35" t="b">
        <f t="shared" si="7"/>
        <v>1</v>
      </c>
    </row>
    <row r="391" spans="1:12" ht="14.65" customHeight="1" x14ac:dyDescent="0.25">
      <c r="A391" s="6">
        <v>61560</v>
      </c>
      <c r="B391" s="7" t="s">
        <v>89</v>
      </c>
      <c r="C391" s="7" t="s">
        <v>72</v>
      </c>
      <c r="D391" s="7" t="s">
        <v>50</v>
      </c>
      <c r="E391" s="7" t="s">
        <v>51</v>
      </c>
      <c r="F391" s="8">
        <v>9.9</v>
      </c>
      <c r="G391" s="8">
        <v>9.9</v>
      </c>
      <c r="H391" s="7" t="s">
        <v>13</v>
      </c>
      <c r="I391" s="7" t="s">
        <v>29</v>
      </c>
      <c r="J391" s="7" t="s">
        <v>48</v>
      </c>
      <c r="K391" s="28" t="str">
        <f>IF(VLOOKUP(J391,'Cross-Page Data'!$D$4:$F$48,3,FALSE)="natural gas",VLOOKUP(E391,'Cross-Page Data'!$I$4:$J$17,2,FALSE),IF(VLOOKUP(J391,'Cross-Page Data'!$D$4:$F$48,3,FALSE)="solar",IF(E391="PV","solar PV","solar thermal"),IF(VLOOKUP(J391,'Cross-Page Data'!$D$4:$F$48,3,FALSE)="wind",VLOOKUP(E391,'Cross-Page Data'!$I$4:$J$17,2,FALSE),VLOOKUP(J391,'Cross-Page Data'!$D$4:$F$48,3,FALSE))))</f>
        <v>solar PV</v>
      </c>
      <c r="L391" s="35" t="b">
        <f t="shared" si="7"/>
        <v>1</v>
      </c>
    </row>
    <row r="392" spans="1:12" ht="14.65" customHeight="1" x14ac:dyDescent="0.25">
      <c r="A392" s="6">
        <v>61580</v>
      </c>
      <c r="B392" s="7" t="s">
        <v>89</v>
      </c>
      <c r="C392" s="7" t="s">
        <v>102</v>
      </c>
      <c r="D392" s="7" t="s">
        <v>50</v>
      </c>
      <c r="E392" s="7" t="s">
        <v>51</v>
      </c>
      <c r="F392" s="8">
        <v>9.9</v>
      </c>
      <c r="G392" s="8">
        <v>9.9</v>
      </c>
      <c r="H392" s="7" t="s">
        <v>13</v>
      </c>
      <c r="I392" s="7" t="s">
        <v>29</v>
      </c>
      <c r="J392" s="7" t="s">
        <v>48</v>
      </c>
      <c r="K392" s="28" t="str">
        <f>IF(VLOOKUP(J392,'Cross-Page Data'!$D$4:$F$48,3,FALSE)="natural gas",VLOOKUP(E392,'Cross-Page Data'!$I$4:$J$17,2,FALSE),IF(VLOOKUP(J392,'Cross-Page Data'!$D$4:$F$48,3,FALSE)="solar",IF(E392="PV","solar PV","solar thermal"),IF(VLOOKUP(J392,'Cross-Page Data'!$D$4:$F$48,3,FALSE)="wind",VLOOKUP(E392,'Cross-Page Data'!$I$4:$J$17,2,FALSE),VLOOKUP(J392,'Cross-Page Data'!$D$4:$F$48,3,FALSE))))</f>
        <v>solar PV</v>
      </c>
      <c r="L392" s="35" t="b">
        <f t="shared" si="7"/>
        <v>1</v>
      </c>
    </row>
    <row r="393" spans="1:12" ht="14.65" customHeight="1" x14ac:dyDescent="0.25">
      <c r="A393" s="6">
        <v>61631</v>
      </c>
      <c r="B393" s="7" t="s">
        <v>89</v>
      </c>
      <c r="C393" s="7" t="s">
        <v>92</v>
      </c>
      <c r="D393" s="7" t="s">
        <v>50</v>
      </c>
      <c r="E393" s="7" t="s">
        <v>51</v>
      </c>
      <c r="F393" s="8">
        <v>9.9</v>
      </c>
      <c r="G393" s="8">
        <v>9.9</v>
      </c>
      <c r="H393" s="7" t="s">
        <v>13</v>
      </c>
      <c r="I393" s="7" t="s">
        <v>29</v>
      </c>
      <c r="J393" s="7" t="s">
        <v>48</v>
      </c>
      <c r="K393" s="28" t="str">
        <f>IF(VLOOKUP(J393,'Cross-Page Data'!$D$4:$F$48,3,FALSE)="natural gas",VLOOKUP(E393,'Cross-Page Data'!$I$4:$J$17,2,FALSE),IF(VLOOKUP(J393,'Cross-Page Data'!$D$4:$F$48,3,FALSE)="solar",IF(E393="PV","solar PV","solar thermal"),IF(VLOOKUP(J393,'Cross-Page Data'!$D$4:$F$48,3,FALSE)="wind",VLOOKUP(E393,'Cross-Page Data'!$I$4:$J$17,2,FALSE),VLOOKUP(J393,'Cross-Page Data'!$D$4:$F$48,3,FALSE))))</f>
        <v>solar PV</v>
      </c>
      <c r="L393" s="35" t="b">
        <f t="shared" si="7"/>
        <v>1</v>
      </c>
    </row>
    <row r="394" spans="1:12" ht="14.65" customHeight="1" x14ac:dyDescent="0.25">
      <c r="A394" s="6">
        <v>61761</v>
      </c>
      <c r="B394" s="7" t="s">
        <v>89</v>
      </c>
      <c r="C394" s="7" t="s">
        <v>44</v>
      </c>
      <c r="D394" s="7" t="s">
        <v>68</v>
      </c>
      <c r="E394" s="7" t="s">
        <v>16</v>
      </c>
      <c r="F394" s="8">
        <v>6.3</v>
      </c>
      <c r="G394" s="8">
        <v>6.3</v>
      </c>
      <c r="H394" s="7" t="s">
        <v>20</v>
      </c>
      <c r="I394" s="7" t="s">
        <v>83</v>
      </c>
      <c r="J394" s="7" t="s">
        <v>38</v>
      </c>
      <c r="K394" s="28" t="str">
        <f>IF(VLOOKUP(J394,'Cross-Page Data'!$D$4:$F$48,3,FALSE)="natural gas",VLOOKUP(E394,'Cross-Page Data'!$I$4:$J$17,2,FALSE),IF(VLOOKUP(J394,'Cross-Page Data'!$D$4:$F$48,3,FALSE)="solar",IF(E394="PV","solar PV","solar thermal"),IF(VLOOKUP(J394,'Cross-Page Data'!$D$4:$F$48,3,FALSE)="wind",VLOOKUP(E394,'Cross-Page Data'!$I$4:$J$17,2,FALSE),VLOOKUP(J394,'Cross-Page Data'!$D$4:$F$48,3,FALSE))))</f>
        <v>biomass</v>
      </c>
      <c r="L394" s="35" t="b">
        <f t="shared" si="7"/>
        <v>0</v>
      </c>
    </row>
    <row r="395" spans="1:12" ht="14.65" customHeight="1" x14ac:dyDescent="0.25">
      <c r="A395" s="6">
        <v>61827</v>
      </c>
      <c r="B395" s="7" t="s">
        <v>89</v>
      </c>
      <c r="C395" s="7" t="s">
        <v>122</v>
      </c>
      <c r="D395" s="7" t="s">
        <v>50</v>
      </c>
      <c r="E395" s="7" t="s">
        <v>51</v>
      </c>
      <c r="F395" s="8">
        <v>2.2000000000000002</v>
      </c>
      <c r="G395" s="8">
        <v>2.2000000000000002</v>
      </c>
      <c r="H395" s="7" t="s">
        <v>13</v>
      </c>
      <c r="I395" s="7" t="s">
        <v>29</v>
      </c>
      <c r="J395" s="7" t="s">
        <v>48</v>
      </c>
      <c r="K395" s="28" t="str">
        <f>IF(VLOOKUP(J395,'Cross-Page Data'!$D$4:$F$48,3,FALSE)="natural gas",VLOOKUP(E395,'Cross-Page Data'!$I$4:$J$17,2,FALSE),IF(VLOOKUP(J395,'Cross-Page Data'!$D$4:$F$48,3,FALSE)="solar",IF(E395="PV","solar PV","solar thermal"),IF(VLOOKUP(J395,'Cross-Page Data'!$D$4:$F$48,3,FALSE)="wind",VLOOKUP(E395,'Cross-Page Data'!$I$4:$J$17,2,FALSE),VLOOKUP(J395,'Cross-Page Data'!$D$4:$F$48,3,FALSE))))</f>
        <v>solar PV</v>
      </c>
      <c r="L395" s="35" t="b">
        <f t="shared" si="7"/>
        <v>1</v>
      </c>
    </row>
    <row r="396" spans="1:12" ht="14.65" customHeight="1" x14ac:dyDescent="0.25">
      <c r="A396" s="6">
        <v>61828</v>
      </c>
      <c r="B396" s="7" t="s">
        <v>89</v>
      </c>
      <c r="C396" s="7" t="s">
        <v>69</v>
      </c>
      <c r="D396" s="7" t="s">
        <v>50</v>
      </c>
      <c r="E396" s="7" t="s">
        <v>51</v>
      </c>
      <c r="F396" s="8">
        <v>2.2000000000000002</v>
      </c>
      <c r="G396" s="8">
        <v>2.2000000000000002</v>
      </c>
      <c r="H396" s="7" t="s">
        <v>13</v>
      </c>
      <c r="I396" s="7" t="s">
        <v>29</v>
      </c>
      <c r="J396" s="7" t="s">
        <v>48</v>
      </c>
      <c r="K396" s="28" t="str">
        <f>IF(VLOOKUP(J396,'Cross-Page Data'!$D$4:$F$48,3,FALSE)="natural gas",VLOOKUP(E396,'Cross-Page Data'!$I$4:$J$17,2,FALSE),IF(VLOOKUP(J396,'Cross-Page Data'!$D$4:$F$48,3,FALSE)="solar",IF(E396="PV","solar PV","solar thermal"),IF(VLOOKUP(J396,'Cross-Page Data'!$D$4:$F$48,3,FALSE)="wind",VLOOKUP(E396,'Cross-Page Data'!$I$4:$J$17,2,FALSE),VLOOKUP(J396,'Cross-Page Data'!$D$4:$F$48,3,FALSE))))</f>
        <v>solar PV</v>
      </c>
      <c r="L396" s="35" t="b">
        <f t="shared" si="7"/>
        <v>1</v>
      </c>
    </row>
    <row r="397" spans="1:12" ht="14.65" customHeight="1" x14ac:dyDescent="0.25">
      <c r="A397" s="6">
        <v>61829</v>
      </c>
      <c r="B397" s="7" t="s">
        <v>89</v>
      </c>
      <c r="C397" s="7" t="s">
        <v>53</v>
      </c>
      <c r="D397" s="7" t="s">
        <v>50</v>
      </c>
      <c r="E397" s="7" t="s">
        <v>51</v>
      </c>
      <c r="F397" s="8">
        <v>2.2000000000000002</v>
      </c>
      <c r="G397" s="8">
        <v>2.2000000000000002</v>
      </c>
      <c r="H397" s="7" t="s">
        <v>13</v>
      </c>
      <c r="I397" s="7" t="s">
        <v>29</v>
      </c>
      <c r="J397" s="7" t="s">
        <v>48</v>
      </c>
      <c r="K397" s="28" t="str">
        <f>IF(VLOOKUP(J397,'Cross-Page Data'!$D$4:$F$48,3,FALSE)="natural gas",VLOOKUP(E397,'Cross-Page Data'!$I$4:$J$17,2,FALSE),IF(VLOOKUP(J397,'Cross-Page Data'!$D$4:$F$48,3,FALSE)="solar",IF(E397="PV","solar PV","solar thermal"),IF(VLOOKUP(J397,'Cross-Page Data'!$D$4:$F$48,3,FALSE)="wind",VLOOKUP(E397,'Cross-Page Data'!$I$4:$J$17,2,FALSE),VLOOKUP(J397,'Cross-Page Data'!$D$4:$F$48,3,FALSE))))</f>
        <v>solar PV</v>
      </c>
      <c r="L397" s="35" t="b">
        <f t="shared" si="7"/>
        <v>1</v>
      </c>
    </row>
    <row r="398" spans="1:12" ht="14.65" customHeight="1" x14ac:dyDescent="0.25">
      <c r="A398" s="6">
        <v>61830</v>
      </c>
      <c r="B398" s="7" t="s">
        <v>89</v>
      </c>
      <c r="C398" s="7" t="s">
        <v>53</v>
      </c>
      <c r="D398" s="7" t="s">
        <v>50</v>
      </c>
      <c r="E398" s="7" t="s">
        <v>51</v>
      </c>
      <c r="F398" s="8">
        <v>2.2000000000000002</v>
      </c>
      <c r="G398" s="8">
        <v>2.2000000000000002</v>
      </c>
      <c r="H398" s="7" t="s">
        <v>13</v>
      </c>
      <c r="I398" s="7" t="s">
        <v>29</v>
      </c>
      <c r="J398" s="7" t="s">
        <v>48</v>
      </c>
      <c r="K398" s="28" t="str">
        <f>IF(VLOOKUP(J398,'Cross-Page Data'!$D$4:$F$48,3,FALSE)="natural gas",VLOOKUP(E398,'Cross-Page Data'!$I$4:$J$17,2,FALSE),IF(VLOOKUP(J398,'Cross-Page Data'!$D$4:$F$48,3,FALSE)="solar",IF(E398="PV","solar PV","solar thermal"),IF(VLOOKUP(J398,'Cross-Page Data'!$D$4:$F$48,3,FALSE)="wind",VLOOKUP(E398,'Cross-Page Data'!$I$4:$J$17,2,FALSE),VLOOKUP(J398,'Cross-Page Data'!$D$4:$F$48,3,FALSE))))</f>
        <v>solar PV</v>
      </c>
      <c r="L398" s="35" t="b">
        <f t="shared" si="7"/>
        <v>1</v>
      </c>
    </row>
    <row r="399" spans="1:12" ht="14.65" customHeight="1" x14ac:dyDescent="0.25">
      <c r="A399" s="6">
        <v>61831</v>
      </c>
      <c r="B399" s="7" t="s">
        <v>89</v>
      </c>
      <c r="C399" s="7" t="s">
        <v>93</v>
      </c>
      <c r="D399" s="7" t="s">
        <v>50</v>
      </c>
      <c r="E399" s="7" t="s">
        <v>51</v>
      </c>
      <c r="F399" s="8">
        <v>2.2000000000000002</v>
      </c>
      <c r="G399" s="8">
        <v>2.2000000000000002</v>
      </c>
      <c r="H399" s="7" t="s">
        <v>13</v>
      </c>
      <c r="I399" s="7" t="s">
        <v>29</v>
      </c>
      <c r="J399" s="7" t="s">
        <v>48</v>
      </c>
      <c r="K399" s="28" t="str">
        <f>IF(VLOOKUP(J399,'Cross-Page Data'!$D$4:$F$48,3,FALSE)="natural gas",VLOOKUP(E399,'Cross-Page Data'!$I$4:$J$17,2,FALSE),IF(VLOOKUP(J399,'Cross-Page Data'!$D$4:$F$48,3,FALSE)="solar",IF(E399="PV","solar PV","solar thermal"),IF(VLOOKUP(J399,'Cross-Page Data'!$D$4:$F$48,3,FALSE)="wind",VLOOKUP(E399,'Cross-Page Data'!$I$4:$J$17,2,FALSE),VLOOKUP(J399,'Cross-Page Data'!$D$4:$F$48,3,FALSE))))</f>
        <v>solar PV</v>
      </c>
      <c r="L399" s="35" t="b">
        <f t="shared" si="7"/>
        <v>1</v>
      </c>
    </row>
    <row r="400" spans="1:12" ht="14.65" customHeight="1" x14ac:dyDescent="0.25">
      <c r="A400" s="6">
        <v>61832</v>
      </c>
      <c r="B400" s="7" t="s">
        <v>89</v>
      </c>
      <c r="C400" s="7" t="s">
        <v>53</v>
      </c>
      <c r="D400" s="7" t="s">
        <v>50</v>
      </c>
      <c r="E400" s="7" t="s">
        <v>51</v>
      </c>
      <c r="F400" s="8">
        <v>2.2000000000000002</v>
      </c>
      <c r="G400" s="8">
        <v>2.2000000000000002</v>
      </c>
      <c r="H400" s="7" t="s">
        <v>13</v>
      </c>
      <c r="I400" s="7" t="s">
        <v>29</v>
      </c>
      <c r="J400" s="7" t="s">
        <v>48</v>
      </c>
      <c r="K400" s="28" t="str">
        <f>IF(VLOOKUP(J400,'Cross-Page Data'!$D$4:$F$48,3,FALSE)="natural gas",VLOOKUP(E400,'Cross-Page Data'!$I$4:$J$17,2,FALSE),IF(VLOOKUP(J400,'Cross-Page Data'!$D$4:$F$48,3,FALSE)="solar",IF(E400="PV","solar PV","solar thermal"),IF(VLOOKUP(J400,'Cross-Page Data'!$D$4:$F$48,3,FALSE)="wind",VLOOKUP(E400,'Cross-Page Data'!$I$4:$J$17,2,FALSE),VLOOKUP(J400,'Cross-Page Data'!$D$4:$F$48,3,FALSE))))</f>
        <v>solar PV</v>
      </c>
      <c r="L400" s="35" t="b">
        <f t="shared" si="7"/>
        <v>1</v>
      </c>
    </row>
    <row r="401" spans="1:12" ht="14.65" customHeight="1" x14ac:dyDescent="0.25">
      <c r="A401" s="6">
        <v>61835</v>
      </c>
      <c r="B401" s="7" t="s">
        <v>89</v>
      </c>
      <c r="C401" s="7" t="s">
        <v>69</v>
      </c>
      <c r="D401" s="7" t="s">
        <v>50</v>
      </c>
      <c r="E401" s="7" t="s">
        <v>51</v>
      </c>
      <c r="F401" s="8">
        <v>2.2000000000000002</v>
      </c>
      <c r="G401" s="8">
        <v>2.2000000000000002</v>
      </c>
      <c r="H401" s="7" t="s">
        <v>13</v>
      </c>
      <c r="I401" s="7" t="s">
        <v>29</v>
      </c>
      <c r="J401" s="7" t="s">
        <v>48</v>
      </c>
      <c r="K401" s="28" t="str">
        <f>IF(VLOOKUP(J401,'Cross-Page Data'!$D$4:$F$48,3,FALSE)="natural gas",VLOOKUP(E401,'Cross-Page Data'!$I$4:$J$17,2,FALSE),IF(VLOOKUP(J401,'Cross-Page Data'!$D$4:$F$48,3,FALSE)="solar",IF(E401="PV","solar PV","solar thermal"),IF(VLOOKUP(J401,'Cross-Page Data'!$D$4:$F$48,3,FALSE)="wind",VLOOKUP(E401,'Cross-Page Data'!$I$4:$J$17,2,FALSE),VLOOKUP(J401,'Cross-Page Data'!$D$4:$F$48,3,FALSE))))</f>
        <v>solar PV</v>
      </c>
      <c r="L401" s="35" t="b">
        <f t="shared" si="7"/>
        <v>1</v>
      </c>
    </row>
    <row r="402" spans="1:12" ht="14.65" customHeight="1" x14ac:dyDescent="0.25">
      <c r="A402" s="6">
        <v>62170</v>
      </c>
      <c r="B402" s="7" t="s">
        <v>89</v>
      </c>
      <c r="C402" s="7" t="s">
        <v>122</v>
      </c>
      <c r="D402" s="7" t="s">
        <v>50</v>
      </c>
      <c r="E402" s="7" t="s">
        <v>51</v>
      </c>
      <c r="F402" s="8">
        <v>2.2000000000000002</v>
      </c>
      <c r="G402" s="8">
        <v>2.2000000000000002</v>
      </c>
      <c r="H402" s="7" t="s">
        <v>13</v>
      </c>
      <c r="I402" s="7" t="s">
        <v>29</v>
      </c>
      <c r="J402" s="7" t="s">
        <v>48</v>
      </c>
      <c r="K402" s="28" t="str">
        <f>IF(VLOOKUP(J402,'Cross-Page Data'!$D$4:$F$48,3,FALSE)="natural gas",VLOOKUP(E402,'Cross-Page Data'!$I$4:$J$17,2,FALSE),IF(VLOOKUP(J402,'Cross-Page Data'!$D$4:$F$48,3,FALSE)="solar",IF(E402="PV","solar PV","solar thermal"),IF(VLOOKUP(J402,'Cross-Page Data'!$D$4:$F$48,3,FALSE)="wind",VLOOKUP(E402,'Cross-Page Data'!$I$4:$J$17,2,FALSE),VLOOKUP(J402,'Cross-Page Data'!$D$4:$F$48,3,FALSE))))</f>
        <v>solar PV</v>
      </c>
      <c r="L402" s="35" t="b">
        <f t="shared" si="7"/>
        <v>1</v>
      </c>
    </row>
    <row r="403" spans="1:12" ht="14.65" customHeight="1" x14ac:dyDescent="0.25">
      <c r="A403" s="6">
        <v>62171</v>
      </c>
      <c r="B403" s="7" t="s">
        <v>89</v>
      </c>
      <c r="C403" s="7" t="s">
        <v>53</v>
      </c>
      <c r="D403" s="7" t="s">
        <v>50</v>
      </c>
      <c r="E403" s="7" t="s">
        <v>51</v>
      </c>
      <c r="F403" s="8">
        <v>2.2000000000000002</v>
      </c>
      <c r="G403" s="8">
        <v>2.2000000000000002</v>
      </c>
      <c r="H403" s="7" t="s">
        <v>13</v>
      </c>
      <c r="I403" s="7" t="s">
        <v>29</v>
      </c>
      <c r="J403" s="7" t="s">
        <v>48</v>
      </c>
      <c r="K403" s="28" t="str">
        <f>IF(VLOOKUP(J403,'Cross-Page Data'!$D$4:$F$48,3,FALSE)="natural gas",VLOOKUP(E403,'Cross-Page Data'!$I$4:$J$17,2,FALSE),IF(VLOOKUP(J403,'Cross-Page Data'!$D$4:$F$48,3,FALSE)="solar",IF(E403="PV","solar PV","solar thermal"),IF(VLOOKUP(J403,'Cross-Page Data'!$D$4:$F$48,3,FALSE)="wind",VLOOKUP(E403,'Cross-Page Data'!$I$4:$J$17,2,FALSE),VLOOKUP(J403,'Cross-Page Data'!$D$4:$F$48,3,FALSE))))</f>
        <v>solar PV</v>
      </c>
      <c r="L403" s="35" t="b">
        <f t="shared" si="7"/>
        <v>1</v>
      </c>
    </row>
    <row r="404" spans="1:12" ht="14.65" customHeight="1" x14ac:dyDescent="0.25">
      <c r="A404" s="6">
        <v>62241</v>
      </c>
      <c r="B404" s="7" t="s">
        <v>89</v>
      </c>
      <c r="C404" s="7" t="s">
        <v>96</v>
      </c>
      <c r="D404" s="7" t="s">
        <v>50</v>
      </c>
      <c r="E404" s="7" t="s">
        <v>51</v>
      </c>
      <c r="F404" s="8">
        <v>8</v>
      </c>
      <c r="G404" s="8">
        <v>8</v>
      </c>
      <c r="H404" s="7" t="s">
        <v>13</v>
      </c>
      <c r="I404" s="7" t="s">
        <v>29</v>
      </c>
      <c r="J404" s="7" t="s">
        <v>48</v>
      </c>
      <c r="K404" s="28" t="str">
        <f>IF(VLOOKUP(J404,'Cross-Page Data'!$D$4:$F$48,3,FALSE)="natural gas",VLOOKUP(E404,'Cross-Page Data'!$I$4:$J$17,2,FALSE),IF(VLOOKUP(J404,'Cross-Page Data'!$D$4:$F$48,3,FALSE)="solar",IF(E404="PV","solar PV","solar thermal"),IF(VLOOKUP(J404,'Cross-Page Data'!$D$4:$F$48,3,FALSE)="wind",VLOOKUP(E404,'Cross-Page Data'!$I$4:$J$17,2,FALSE),VLOOKUP(J404,'Cross-Page Data'!$D$4:$F$48,3,FALSE))))</f>
        <v>solar PV</v>
      </c>
      <c r="L404" s="35" t="b">
        <f t="shared" si="7"/>
        <v>1</v>
      </c>
    </row>
    <row r="405" spans="1:12" ht="14.65" customHeight="1" x14ac:dyDescent="0.25">
      <c r="A405" s="6">
        <v>62272</v>
      </c>
      <c r="B405" s="7" t="s">
        <v>89</v>
      </c>
      <c r="C405" s="7" t="s">
        <v>92</v>
      </c>
      <c r="D405" s="7" t="s">
        <v>50</v>
      </c>
      <c r="E405" s="7" t="s">
        <v>51</v>
      </c>
      <c r="F405" s="8">
        <v>8</v>
      </c>
      <c r="G405" s="8">
        <v>8</v>
      </c>
      <c r="H405" s="7" t="s">
        <v>13</v>
      </c>
      <c r="I405" s="7" t="s">
        <v>29</v>
      </c>
      <c r="J405" s="7" t="s">
        <v>48</v>
      </c>
      <c r="K405" s="29" t="str">
        <f>IF(VLOOKUP(J405,'Cross-Page Data'!$D$4:$F$48,3,FALSE)="natural gas",VLOOKUP(E405,'Cross-Page Data'!$I$4:$J$17,2,FALSE),IF(VLOOKUP(J405,'Cross-Page Data'!$D$4:$F$48,3,FALSE)="solar",IF(E405="PV","solar PV","solar thermal"),IF(VLOOKUP(J405,'Cross-Page Data'!$D$4:$F$48,3,FALSE)="wind",VLOOKUP(E405,'Cross-Page Data'!$I$4:$J$17,2,FALSE),VLOOKUP(J405,'Cross-Page Data'!$D$4:$F$48,3,FALSE))))</f>
        <v>solar PV</v>
      </c>
      <c r="L405" s="35" t="b">
        <f t="shared" si="7"/>
        <v>1</v>
      </c>
    </row>
    <row r="406" spans="1:12" ht="14.65" customHeight="1" x14ac:dyDescent="0.25">
      <c r="K406" s="30"/>
    </row>
  </sheetData>
  <sortState xmlns:xlrd2="http://schemas.microsoft.com/office/spreadsheetml/2017/richdata2" ref="A3:J403">
    <sortCondition ref="B1"/>
  </sortState>
  <pageMargins left="0.75" right="0.75" top="1" bottom="1" header="0.5" footer="0.5"/>
  <pageSetup fitToHeight="10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3561-BECC-4390-B27E-2D7DD02E1B35}">
  <dimension ref="A1:J48"/>
  <sheetViews>
    <sheetView zoomScale="90" zoomScaleNormal="90" workbookViewId="0">
      <selection activeCell="I13" sqref="I13"/>
    </sheetView>
  </sheetViews>
  <sheetFormatPr defaultRowHeight="15" x14ac:dyDescent="0.25"/>
  <cols>
    <col min="2" max="2" width="36.28515625" customWidth="1"/>
    <col min="4" max="4" width="13.140625" customWidth="1"/>
    <col min="5" max="5" width="31" customWidth="1"/>
    <col min="6" max="6" width="21.5703125" customWidth="1"/>
    <col min="10" max="10" width="20.85546875" bestFit="1" customWidth="1"/>
  </cols>
  <sheetData>
    <row r="1" spans="1:10" x14ac:dyDescent="0.25">
      <c r="A1" s="9" t="s">
        <v>128</v>
      </c>
      <c r="B1" s="9"/>
      <c r="D1" s="10" t="s">
        <v>129</v>
      </c>
      <c r="H1" s="10" t="s">
        <v>130</v>
      </c>
    </row>
    <row r="2" spans="1:10" ht="15.75" thickBot="1" x14ac:dyDescent="0.3">
      <c r="A2" s="11"/>
      <c r="B2" s="11"/>
    </row>
    <row r="3" spans="1:10" ht="39" thickBot="1" x14ac:dyDescent="0.3">
      <c r="A3" s="12" t="s">
        <v>131</v>
      </c>
      <c r="B3" s="13" t="s">
        <v>132</v>
      </c>
      <c r="D3" s="14" t="s">
        <v>133</v>
      </c>
      <c r="E3" s="14" t="s">
        <v>134</v>
      </c>
      <c r="F3" s="15" t="s">
        <v>135</v>
      </c>
      <c r="H3" s="14" t="s">
        <v>136</v>
      </c>
      <c r="I3" s="14" t="s">
        <v>137</v>
      </c>
      <c r="J3" s="15" t="s">
        <v>138</v>
      </c>
    </row>
    <row r="4" spans="1:10" ht="26.25" thickBot="1" x14ac:dyDescent="0.3">
      <c r="A4" s="16" t="s">
        <v>61</v>
      </c>
      <c r="B4" s="17" t="s">
        <v>139</v>
      </c>
      <c r="D4" s="18" t="s">
        <v>39</v>
      </c>
      <c r="E4" s="19" t="s">
        <v>140</v>
      </c>
      <c r="F4" s="20" t="s">
        <v>141</v>
      </c>
      <c r="H4" s="18" t="s">
        <v>17</v>
      </c>
      <c r="I4" s="18" t="s">
        <v>23</v>
      </c>
      <c r="J4" s="21" t="s">
        <v>142</v>
      </c>
    </row>
    <row r="5" spans="1:10" ht="15.75" thickBot="1" x14ac:dyDescent="0.3">
      <c r="A5" s="16" t="s">
        <v>103</v>
      </c>
      <c r="B5" s="17" t="s">
        <v>143</v>
      </c>
      <c r="D5" s="18" t="s">
        <v>118</v>
      </c>
      <c r="E5" s="19" t="s">
        <v>144</v>
      </c>
      <c r="F5" s="20" t="s">
        <v>145</v>
      </c>
      <c r="H5" s="18" t="s">
        <v>17</v>
      </c>
      <c r="I5" s="18" t="s">
        <v>117</v>
      </c>
      <c r="J5" s="21" t="s">
        <v>142</v>
      </c>
    </row>
    <row r="6" spans="1:10" ht="26.25" thickBot="1" x14ac:dyDescent="0.3">
      <c r="A6" s="16" t="s">
        <v>121</v>
      </c>
      <c r="B6" s="17" t="s">
        <v>146</v>
      </c>
      <c r="D6" s="18" t="s">
        <v>85</v>
      </c>
      <c r="E6" s="19" t="s">
        <v>147</v>
      </c>
      <c r="F6" s="20" t="s">
        <v>148</v>
      </c>
      <c r="H6" s="18" t="s">
        <v>17</v>
      </c>
      <c r="I6" s="18" t="s">
        <v>103</v>
      </c>
      <c r="J6" s="22" t="s">
        <v>148</v>
      </c>
    </row>
    <row r="7" spans="1:10" ht="15.75" thickBot="1" x14ac:dyDescent="0.3">
      <c r="A7" s="16" t="s">
        <v>123</v>
      </c>
      <c r="B7" s="17" t="s">
        <v>149</v>
      </c>
      <c r="D7" s="18" t="s">
        <v>19</v>
      </c>
      <c r="E7" s="19" t="s">
        <v>150</v>
      </c>
      <c r="F7" s="20" t="s">
        <v>145</v>
      </c>
      <c r="H7" s="18" t="s">
        <v>17</v>
      </c>
      <c r="I7" s="18" t="s">
        <v>45</v>
      </c>
      <c r="J7" s="21" t="s">
        <v>142</v>
      </c>
    </row>
    <row r="8" spans="1:10" ht="26.25" thickBot="1" x14ac:dyDescent="0.3">
      <c r="A8" s="16" t="s">
        <v>43</v>
      </c>
      <c r="B8" s="17" t="s">
        <v>151</v>
      </c>
      <c r="D8" s="18" t="s">
        <v>106</v>
      </c>
      <c r="E8" s="19" t="s">
        <v>152</v>
      </c>
      <c r="F8" s="20" t="s">
        <v>141</v>
      </c>
      <c r="H8" s="18" t="s">
        <v>17</v>
      </c>
      <c r="I8" s="18" t="s">
        <v>22</v>
      </c>
      <c r="J8" s="21" t="s">
        <v>142</v>
      </c>
    </row>
    <row r="9" spans="1:10" ht="26.25" thickBot="1" x14ac:dyDescent="0.3">
      <c r="A9" s="16" t="s">
        <v>153</v>
      </c>
      <c r="B9" s="17" t="s">
        <v>154</v>
      </c>
      <c r="D9" s="18" t="s">
        <v>155</v>
      </c>
      <c r="E9" s="19" t="s">
        <v>156</v>
      </c>
      <c r="F9" s="20" t="s">
        <v>157</v>
      </c>
      <c r="H9" s="18" t="s">
        <v>17</v>
      </c>
      <c r="I9" s="18" t="s">
        <v>116</v>
      </c>
      <c r="J9" s="22" t="s">
        <v>148</v>
      </c>
    </row>
    <row r="10" spans="1:10" ht="39" thickBot="1" x14ac:dyDescent="0.3">
      <c r="A10" s="18" t="s">
        <v>16</v>
      </c>
      <c r="B10" s="19" t="s">
        <v>158</v>
      </c>
      <c r="D10" s="18" t="s">
        <v>24</v>
      </c>
      <c r="E10" s="19" t="s">
        <v>159</v>
      </c>
      <c r="F10" s="20" t="s">
        <v>160</v>
      </c>
      <c r="H10" s="18" t="s">
        <v>17</v>
      </c>
      <c r="I10" s="18" t="s">
        <v>26</v>
      </c>
      <c r="J10" s="21" t="s">
        <v>161</v>
      </c>
    </row>
    <row r="11" spans="1:10" ht="39" thickBot="1" x14ac:dyDescent="0.3">
      <c r="A11" s="16" t="s">
        <v>26</v>
      </c>
      <c r="B11" s="17" t="s">
        <v>162</v>
      </c>
      <c r="D11" s="18" t="s">
        <v>56</v>
      </c>
      <c r="E11" s="19" t="s">
        <v>55</v>
      </c>
      <c r="F11" s="20" t="s">
        <v>163</v>
      </c>
      <c r="H11" s="18" t="s">
        <v>17</v>
      </c>
      <c r="I11" s="18" t="s">
        <v>28</v>
      </c>
      <c r="J11" s="21" t="s">
        <v>161</v>
      </c>
    </row>
    <row r="12" spans="1:10" ht="26.25" thickBot="1" x14ac:dyDescent="0.3">
      <c r="A12" s="16" t="s">
        <v>28</v>
      </c>
      <c r="B12" s="17" t="s">
        <v>164</v>
      </c>
      <c r="D12" s="18" t="s">
        <v>67</v>
      </c>
      <c r="E12" s="19" t="s">
        <v>165</v>
      </c>
      <c r="F12" s="20" t="s">
        <v>160</v>
      </c>
      <c r="H12" s="18" t="s">
        <v>17</v>
      </c>
      <c r="I12" s="18" t="s">
        <v>112</v>
      </c>
      <c r="J12" s="22" t="s">
        <v>148</v>
      </c>
    </row>
    <row r="13" spans="1:10" ht="15.75" thickBot="1" x14ac:dyDescent="0.3">
      <c r="A13" s="16" t="s">
        <v>23</v>
      </c>
      <c r="B13" s="17" t="s">
        <v>166</v>
      </c>
      <c r="D13" s="18" t="s">
        <v>66</v>
      </c>
      <c r="E13" s="19" t="s">
        <v>167</v>
      </c>
      <c r="F13" s="20" t="s">
        <v>148</v>
      </c>
      <c r="H13" s="18" t="s">
        <v>17</v>
      </c>
      <c r="I13" s="23" t="s">
        <v>16</v>
      </c>
      <c r="J13" s="21" t="s">
        <v>161</v>
      </c>
    </row>
    <row r="14" spans="1:10" ht="26.25" thickBot="1" x14ac:dyDescent="0.3">
      <c r="A14" s="16" t="s">
        <v>22</v>
      </c>
      <c r="B14" s="17" t="s">
        <v>168</v>
      </c>
      <c r="D14" s="18" t="s">
        <v>47</v>
      </c>
      <c r="E14" s="19" t="s">
        <v>59</v>
      </c>
      <c r="F14" s="20" t="s">
        <v>141</v>
      </c>
      <c r="H14" s="18" t="s">
        <v>48</v>
      </c>
      <c r="I14" s="18" t="s">
        <v>51</v>
      </c>
      <c r="J14" s="21" t="s">
        <v>169</v>
      </c>
    </row>
    <row r="15" spans="1:10" ht="39" thickBot="1" x14ac:dyDescent="0.3">
      <c r="A15" s="16" t="s">
        <v>45</v>
      </c>
      <c r="B15" s="17" t="s">
        <v>170</v>
      </c>
      <c r="D15" s="18" t="s">
        <v>31</v>
      </c>
      <c r="E15" s="19" t="s">
        <v>171</v>
      </c>
      <c r="F15" s="20" t="s">
        <v>172</v>
      </c>
      <c r="H15" s="18" t="s">
        <v>48</v>
      </c>
      <c r="I15" s="23" t="s">
        <v>16</v>
      </c>
      <c r="J15" s="20" t="s">
        <v>173</v>
      </c>
    </row>
    <row r="16" spans="1:10" ht="51.75" thickBot="1" x14ac:dyDescent="0.3">
      <c r="A16" s="18" t="s">
        <v>117</v>
      </c>
      <c r="B16" s="19" t="s">
        <v>174</v>
      </c>
      <c r="D16" s="18" t="s">
        <v>62</v>
      </c>
      <c r="E16" s="19" t="s">
        <v>175</v>
      </c>
      <c r="F16" s="20" t="s">
        <v>148</v>
      </c>
      <c r="H16" s="18" t="s">
        <v>42</v>
      </c>
      <c r="I16" s="18" t="s">
        <v>41</v>
      </c>
      <c r="J16" s="21" t="s">
        <v>176</v>
      </c>
    </row>
    <row r="17" spans="1:10" ht="15.75" thickBot="1" x14ac:dyDescent="0.3">
      <c r="A17" s="16" t="s">
        <v>126</v>
      </c>
      <c r="B17" s="17" t="s">
        <v>177</v>
      </c>
      <c r="D17" s="18" t="s">
        <v>178</v>
      </c>
      <c r="E17" s="19" t="s">
        <v>179</v>
      </c>
      <c r="F17" s="20" t="s">
        <v>180</v>
      </c>
      <c r="H17" s="18" t="s">
        <v>42</v>
      </c>
      <c r="I17" s="18" t="s">
        <v>124</v>
      </c>
      <c r="J17" s="20" t="s">
        <v>181</v>
      </c>
    </row>
    <row r="18" spans="1:10" ht="26.25" thickBot="1" x14ac:dyDescent="0.3">
      <c r="A18" s="16" t="s">
        <v>182</v>
      </c>
      <c r="B18" s="17" t="s">
        <v>183</v>
      </c>
      <c r="D18" s="18" t="s">
        <v>184</v>
      </c>
      <c r="E18" s="19" t="s">
        <v>185</v>
      </c>
      <c r="F18" s="20" t="s">
        <v>180</v>
      </c>
    </row>
    <row r="19" spans="1:10" ht="26.25" thickBot="1" x14ac:dyDescent="0.3">
      <c r="A19" s="16" t="s">
        <v>186</v>
      </c>
      <c r="B19" s="17" t="s">
        <v>187</v>
      </c>
      <c r="D19" s="18" t="s">
        <v>88</v>
      </c>
      <c r="E19" s="19" t="s">
        <v>87</v>
      </c>
      <c r="F19" s="20" t="s">
        <v>180</v>
      </c>
      <c r="H19" s="24" t="s">
        <v>188</v>
      </c>
    </row>
    <row r="20" spans="1:10" ht="39" thickBot="1" x14ac:dyDescent="0.3">
      <c r="A20" s="16" t="s">
        <v>12</v>
      </c>
      <c r="B20" s="17" t="s">
        <v>189</v>
      </c>
      <c r="D20" s="18" t="s">
        <v>52</v>
      </c>
      <c r="E20" s="19" t="s">
        <v>190</v>
      </c>
      <c r="F20" s="20" t="s">
        <v>148</v>
      </c>
    </row>
    <row r="21" spans="1:10" ht="39" thickBot="1" x14ac:dyDescent="0.3">
      <c r="A21" s="16" t="s">
        <v>108</v>
      </c>
      <c r="B21" s="17" t="s">
        <v>191</v>
      </c>
      <c r="D21" s="18" t="s">
        <v>17</v>
      </c>
      <c r="E21" s="19" t="s">
        <v>192</v>
      </c>
      <c r="F21" s="20" t="s">
        <v>193</v>
      </c>
    </row>
    <row r="22" spans="1:10" ht="26.25" thickBot="1" x14ac:dyDescent="0.3">
      <c r="A22" s="16" t="s">
        <v>51</v>
      </c>
      <c r="B22" s="17" t="s">
        <v>194</v>
      </c>
      <c r="D22" s="18" t="s">
        <v>30</v>
      </c>
      <c r="E22" s="19" t="s">
        <v>195</v>
      </c>
      <c r="F22" s="20" t="s">
        <v>196</v>
      </c>
    </row>
    <row r="23" spans="1:10" ht="39" thickBot="1" x14ac:dyDescent="0.3">
      <c r="A23" s="16" t="s">
        <v>41</v>
      </c>
      <c r="B23" s="17" t="s">
        <v>197</v>
      </c>
      <c r="D23" s="18" t="s">
        <v>54</v>
      </c>
      <c r="E23" s="19" t="s">
        <v>198</v>
      </c>
      <c r="F23" s="20" t="s">
        <v>141</v>
      </c>
    </row>
    <row r="24" spans="1:10" ht="64.5" thickBot="1" x14ac:dyDescent="0.3">
      <c r="A24" s="16" t="s">
        <v>124</v>
      </c>
      <c r="B24" s="17" t="s">
        <v>199</v>
      </c>
      <c r="D24" s="18" t="s">
        <v>101</v>
      </c>
      <c r="E24" s="19" t="s">
        <v>200</v>
      </c>
      <c r="F24" s="20" t="s">
        <v>141</v>
      </c>
    </row>
    <row r="25" spans="1:10" ht="51.75" thickBot="1" x14ac:dyDescent="0.3">
      <c r="A25" s="16" t="s">
        <v>116</v>
      </c>
      <c r="B25" s="17" t="s">
        <v>201</v>
      </c>
      <c r="D25" s="18" t="s">
        <v>79</v>
      </c>
      <c r="E25" s="19" t="s">
        <v>202</v>
      </c>
      <c r="F25" s="20" t="s">
        <v>141</v>
      </c>
    </row>
    <row r="26" spans="1:10" ht="39" thickBot="1" x14ac:dyDescent="0.3">
      <c r="A26" s="16" t="s">
        <v>112</v>
      </c>
      <c r="B26" s="17" t="s">
        <v>203</v>
      </c>
      <c r="D26" s="18" t="s">
        <v>63</v>
      </c>
      <c r="E26" s="19" t="s">
        <v>204</v>
      </c>
      <c r="F26" s="20" t="s">
        <v>148</v>
      </c>
    </row>
    <row r="27" spans="1:10" ht="39" thickBot="1" x14ac:dyDescent="0.3">
      <c r="D27" s="18" t="s">
        <v>73</v>
      </c>
      <c r="E27" s="19" t="s">
        <v>205</v>
      </c>
      <c r="F27" s="20" t="s">
        <v>148</v>
      </c>
    </row>
    <row r="28" spans="1:10" ht="15.75" thickBot="1" x14ac:dyDescent="0.3">
      <c r="D28" s="18" t="s">
        <v>57</v>
      </c>
      <c r="E28" s="19" t="s">
        <v>84</v>
      </c>
      <c r="F28" s="20" t="s">
        <v>160</v>
      </c>
    </row>
    <row r="29" spans="1:10" ht="15.75" thickBot="1" x14ac:dyDescent="0.3">
      <c r="D29" s="18" t="s">
        <v>32</v>
      </c>
      <c r="E29" s="19" t="s">
        <v>206</v>
      </c>
      <c r="F29" s="20" t="s">
        <v>148</v>
      </c>
    </row>
    <row r="30" spans="1:10" ht="15.75" thickBot="1" x14ac:dyDescent="0.3">
      <c r="D30" s="18" t="s">
        <v>76</v>
      </c>
      <c r="E30" s="19" t="s">
        <v>207</v>
      </c>
      <c r="F30" s="20" t="s">
        <v>148</v>
      </c>
    </row>
    <row r="31" spans="1:10" ht="15.75" thickBot="1" x14ac:dyDescent="0.3">
      <c r="D31" s="18" t="s">
        <v>35</v>
      </c>
      <c r="E31" s="19" t="s">
        <v>208</v>
      </c>
      <c r="F31" s="20" t="s">
        <v>145</v>
      </c>
    </row>
    <row r="32" spans="1:10" ht="39" thickBot="1" x14ac:dyDescent="0.3">
      <c r="D32" s="18" t="s">
        <v>46</v>
      </c>
      <c r="E32" s="19" t="s">
        <v>209</v>
      </c>
      <c r="F32" s="20" t="s">
        <v>160</v>
      </c>
    </row>
    <row r="33" spans="4:6" ht="15.75" thickBot="1" x14ac:dyDescent="0.3">
      <c r="D33" s="25" t="s">
        <v>49</v>
      </c>
      <c r="E33" s="26" t="s">
        <v>210</v>
      </c>
      <c r="F33" s="20" t="s">
        <v>145</v>
      </c>
    </row>
    <row r="34" spans="4:6" ht="26.25" thickBot="1" x14ac:dyDescent="0.3">
      <c r="D34" s="18" t="s">
        <v>105</v>
      </c>
      <c r="E34" s="19" t="s">
        <v>211</v>
      </c>
      <c r="F34" s="20" t="s">
        <v>148</v>
      </c>
    </row>
    <row r="35" spans="4:6" ht="15.75" thickBot="1" x14ac:dyDescent="0.3">
      <c r="D35" s="18" t="s">
        <v>77</v>
      </c>
      <c r="E35" s="19" t="s">
        <v>212</v>
      </c>
      <c r="F35" s="20" t="s">
        <v>145</v>
      </c>
    </row>
    <row r="36" spans="4:6" ht="15.75" thickBot="1" x14ac:dyDescent="0.3">
      <c r="D36" s="18" t="s">
        <v>107</v>
      </c>
      <c r="E36" s="19" t="s">
        <v>213</v>
      </c>
      <c r="F36" s="20" t="s">
        <v>141</v>
      </c>
    </row>
    <row r="37" spans="4:6" ht="15.75" thickBot="1" x14ac:dyDescent="0.3">
      <c r="D37" s="18" t="s">
        <v>34</v>
      </c>
      <c r="E37" s="19" t="s">
        <v>214</v>
      </c>
      <c r="F37" s="20" t="s">
        <v>145</v>
      </c>
    </row>
    <row r="38" spans="4:6" ht="15.75" thickBot="1" x14ac:dyDescent="0.3">
      <c r="D38" s="18" t="s">
        <v>48</v>
      </c>
      <c r="E38" s="19" t="s">
        <v>215</v>
      </c>
      <c r="F38" s="20" t="s">
        <v>216</v>
      </c>
    </row>
    <row r="39" spans="4:6" ht="15.75" thickBot="1" x14ac:dyDescent="0.3">
      <c r="D39" s="18" t="s">
        <v>82</v>
      </c>
      <c r="E39" s="19" t="s">
        <v>217</v>
      </c>
      <c r="F39" s="20" t="s">
        <v>148</v>
      </c>
    </row>
    <row r="40" spans="4:6" ht="15.75" thickBot="1" x14ac:dyDescent="0.3">
      <c r="D40" s="18" t="s">
        <v>218</v>
      </c>
      <c r="E40" s="19" t="s">
        <v>219</v>
      </c>
      <c r="F40" s="20" t="s">
        <v>157</v>
      </c>
    </row>
    <row r="41" spans="4:6" ht="26.25" thickBot="1" x14ac:dyDescent="0.3">
      <c r="D41" s="18" t="s">
        <v>15</v>
      </c>
      <c r="E41" s="19" t="s">
        <v>220</v>
      </c>
      <c r="F41" s="20" t="s">
        <v>157</v>
      </c>
    </row>
    <row r="42" spans="4:6" ht="26.25" thickBot="1" x14ac:dyDescent="0.3">
      <c r="D42" s="18" t="s">
        <v>97</v>
      </c>
      <c r="E42" s="19" t="s">
        <v>221</v>
      </c>
      <c r="F42" s="20" t="s">
        <v>145</v>
      </c>
    </row>
    <row r="43" spans="4:6" ht="51.75" thickBot="1" x14ac:dyDescent="0.3">
      <c r="D43" s="18" t="s">
        <v>113</v>
      </c>
      <c r="E43" s="19" t="s">
        <v>222</v>
      </c>
      <c r="F43" s="20" t="s">
        <v>141</v>
      </c>
    </row>
    <row r="44" spans="4:6" ht="51.75" thickBot="1" x14ac:dyDescent="0.3">
      <c r="D44" s="18" t="s">
        <v>38</v>
      </c>
      <c r="E44" s="19" t="s">
        <v>223</v>
      </c>
      <c r="F44" s="20" t="s">
        <v>141</v>
      </c>
    </row>
    <row r="45" spans="4:6" ht="15.75" thickBot="1" x14ac:dyDescent="0.3">
      <c r="D45" s="18" t="s">
        <v>104</v>
      </c>
      <c r="E45" s="19" t="s">
        <v>224</v>
      </c>
      <c r="F45" s="20" t="s">
        <v>148</v>
      </c>
    </row>
    <row r="46" spans="4:6" ht="15.75" thickBot="1" x14ac:dyDescent="0.3">
      <c r="D46" s="18" t="s">
        <v>42</v>
      </c>
      <c r="E46" s="19" t="s">
        <v>225</v>
      </c>
      <c r="F46" s="20" t="s">
        <v>226</v>
      </c>
    </row>
    <row r="47" spans="4:6" ht="64.5" thickBot="1" x14ac:dyDescent="0.3">
      <c r="D47" s="18" t="s">
        <v>65</v>
      </c>
      <c r="E47" s="19" t="s">
        <v>227</v>
      </c>
      <c r="F47" s="20" t="s">
        <v>160</v>
      </c>
    </row>
    <row r="48" spans="4:6" ht="15.75" thickBot="1" x14ac:dyDescent="0.3">
      <c r="D48" s="18" t="s">
        <v>99</v>
      </c>
      <c r="E48" s="19" t="s">
        <v>228</v>
      </c>
      <c r="F48" s="20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C179-4801-4CCC-9E19-E02C44196BA3}">
  <sheetPr>
    <tabColor rgb="FF002060"/>
  </sheetPr>
  <dimension ref="A1:D17"/>
  <sheetViews>
    <sheetView workbookViewId="0">
      <selection activeCell="B10" sqref="B10"/>
    </sheetView>
  </sheetViews>
  <sheetFormatPr defaultRowHeight="15" x14ac:dyDescent="0.25"/>
  <cols>
    <col min="1" max="1" width="24.5703125" customWidth="1"/>
    <col min="2" max="2" width="12.85546875" customWidth="1"/>
    <col min="3" max="3" width="17.28515625" customWidth="1"/>
    <col min="4" max="4" width="11.7109375" customWidth="1"/>
  </cols>
  <sheetData>
    <row r="1" spans="1:4" ht="41.25" customHeight="1" x14ac:dyDescent="0.25">
      <c r="A1" s="10" t="s">
        <v>232</v>
      </c>
      <c r="B1" t="s">
        <v>233</v>
      </c>
      <c r="C1" s="36" t="s">
        <v>234</v>
      </c>
      <c r="D1" t="s">
        <v>235</v>
      </c>
    </row>
    <row r="2" spans="1:4" x14ac:dyDescent="0.25">
      <c r="A2" t="s">
        <v>145</v>
      </c>
      <c r="B2" s="37">
        <f>SUMIFS('Form 860_Generator'!G:G,'Form 860_Generator'!K:K,A2,'Form 860_Generator'!L:L,TRUE)</f>
        <v>585</v>
      </c>
      <c r="C2">
        <v>0</v>
      </c>
      <c r="D2">
        <v>0</v>
      </c>
    </row>
    <row r="3" spans="1:4" x14ac:dyDescent="0.25">
      <c r="A3" t="s">
        <v>142</v>
      </c>
      <c r="B3" s="37">
        <f>SUMIFS('Form 860_Generator'!G:G,'Form 860_Generator'!K:K,A3,'Form 860_Generator'!L:L,TRUE)</f>
        <v>3368.2</v>
      </c>
      <c r="C3">
        <v>0</v>
      </c>
      <c r="D3">
        <v>0</v>
      </c>
    </row>
    <row r="4" spans="1:4" x14ac:dyDescent="0.25">
      <c r="A4" t="s">
        <v>196</v>
      </c>
      <c r="B4" s="37">
        <f>SUMIFS('Form 860_Generator'!G:G,'Form 860_Generator'!K:K,A4,'Form 860_Generator'!L:L,TRUE)</f>
        <v>0</v>
      </c>
      <c r="C4">
        <v>0</v>
      </c>
      <c r="D4">
        <v>0</v>
      </c>
    </row>
    <row r="5" spans="1:4" x14ac:dyDescent="0.25">
      <c r="A5" t="s">
        <v>157</v>
      </c>
      <c r="B5" s="37">
        <f>SUMIFS('Form 860_Generator'!G:G,'Form 860_Generator'!K:K,A5,'Form 860_Generator'!L:L,TRUE)</f>
        <v>8402.2999999999956</v>
      </c>
      <c r="C5">
        <v>0</v>
      </c>
      <c r="D5">
        <v>0</v>
      </c>
    </row>
    <row r="6" spans="1:4" x14ac:dyDescent="0.25">
      <c r="A6" t="s">
        <v>176</v>
      </c>
      <c r="B6" s="37">
        <f>SUMIFS('Form 860_Generator'!G:G,'Form 860_Generator'!K:K,A6,'Form 860_Generator'!L:L,TRUE)</f>
        <v>3210.2000000000003</v>
      </c>
      <c r="C6">
        <v>0</v>
      </c>
      <c r="D6">
        <v>0</v>
      </c>
    </row>
    <row r="7" spans="1:4" x14ac:dyDescent="0.25">
      <c r="A7" t="s">
        <v>236</v>
      </c>
      <c r="B7" s="37">
        <f>SUMIFS('Form 860_Generator'!G:G,'Form 860_Generator'!K:K,A7,'Form 860_Generator'!L:L,TRUE)</f>
        <v>312.49999999999983</v>
      </c>
      <c r="C7">
        <v>0</v>
      </c>
      <c r="D7">
        <v>0</v>
      </c>
    </row>
    <row r="8" spans="1:4" x14ac:dyDescent="0.25">
      <c r="A8" t="s">
        <v>173</v>
      </c>
      <c r="B8" s="37">
        <f>SUMIFS('Form 860_Generator'!G:G,'Form 860_Generator'!K:K,A8,'Form 860_Generator'!L:L,TRUE)</f>
        <v>0</v>
      </c>
      <c r="C8">
        <v>0</v>
      </c>
      <c r="D8">
        <v>0</v>
      </c>
    </row>
    <row r="9" spans="1:4" x14ac:dyDescent="0.25">
      <c r="A9" t="s">
        <v>141</v>
      </c>
      <c r="B9" s="37">
        <f>SUMIFS('Form 860_Generator'!G:G,'Form 860_Generator'!K:K,A9,'Form 860_Generator'!L:L,TRUE)</f>
        <v>91.799999999999898</v>
      </c>
      <c r="C9">
        <v>0</v>
      </c>
      <c r="D9">
        <v>0</v>
      </c>
    </row>
    <row r="10" spans="1:4" x14ac:dyDescent="0.25">
      <c r="A10" t="s">
        <v>163</v>
      </c>
      <c r="B10" s="37">
        <f>SUMIFS('Form 860_Generator'!G:G,'Form 860_Generator'!K:K,A10,'Form 860_Generator'!L:L,TRUE)</f>
        <v>19.500000000000004</v>
      </c>
      <c r="C10">
        <v>0</v>
      </c>
      <c r="D10">
        <v>0</v>
      </c>
    </row>
    <row r="11" spans="1:4" x14ac:dyDescent="0.25">
      <c r="A11" t="s">
        <v>160</v>
      </c>
      <c r="B11" s="37">
        <f>SUMIFS('Form 860_Generator'!G:G,'Form 860_Generator'!K:K,A11,'Form 860_Generator'!L:L,TRUE)</f>
        <v>0</v>
      </c>
      <c r="C11">
        <v>0</v>
      </c>
      <c r="D11">
        <v>0</v>
      </c>
    </row>
    <row r="12" spans="1:4" x14ac:dyDescent="0.25">
      <c r="A12" t="s">
        <v>161</v>
      </c>
      <c r="B12" s="37">
        <f>SUMIFS('Form 860_Generator'!G:G,'Form 860_Generator'!K:K,A12,'Form 860_Generator'!L:L,TRUE)</f>
        <v>358.19999999999987</v>
      </c>
      <c r="C12">
        <v>0</v>
      </c>
      <c r="D12">
        <v>0</v>
      </c>
    </row>
    <row r="13" spans="1:4" x14ac:dyDescent="0.25">
      <c r="A13" t="s">
        <v>172</v>
      </c>
      <c r="B13" s="37">
        <f>SUMIFS('Form 860_Generator'!G:G,'Form 860_Generator'!K:K,A13,'Form 860_Generator'!L:L,TRUE)</f>
        <v>0</v>
      </c>
      <c r="C13">
        <v>0</v>
      </c>
      <c r="D13">
        <v>0</v>
      </c>
    </row>
    <row r="14" spans="1:4" x14ac:dyDescent="0.25">
      <c r="A14" t="s">
        <v>181</v>
      </c>
      <c r="B14" s="37">
        <f>SUMIFS('Form 860_Generator'!G:G,'Form 860_Generator'!K:K,A14,'Form 860_Generator'!L:L,TRUE)</f>
        <v>0</v>
      </c>
      <c r="C14">
        <v>0</v>
      </c>
      <c r="D14">
        <v>0</v>
      </c>
    </row>
    <row r="15" spans="1:4" x14ac:dyDescent="0.25">
      <c r="A15" t="s">
        <v>237</v>
      </c>
      <c r="B15" s="37">
        <f>SUMIFS('Form 860_Generator'!G:G,'Form 860_Generator'!K:K,A15,'Form 860_Generator'!L:L,TRUE)</f>
        <v>0</v>
      </c>
      <c r="C15">
        <v>0</v>
      </c>
      <c r="D15">
        <v>0</v>
      </c>
    </row>
    <row r="16" spans="1:4" x14ac:dyDescent="0.25">
      <c r="A16" t="s">
        <v>238</v>
      </c>
      <c r="B16" s="37">
        <f>SUMIFS('Form 860_Generator'!G:G,'Form 860_Generator'!K:K,A16,'Form 860_Generator'!L:L,TRUE)</f>
        <v>0</v>
      </c>
      <c r="C16">
        <v>0</v>
      </c>
      <c r="D16">
        <v>0</v>
      </c>
    </row>
    <row r="17" spans="1:4" x14ac:dyDescent="0.25">
      <c r="A17" t="s">
        <v>180</v>
      </c>
      <c r="B17" s="37">
        <f>SUMIFS('Form 860_Generator'!G:G,'Form 860_Generator'!K:K,A17,'Form 860_Generator'!L:L,TRUE)</f>
        <v>11.5</v>
      </c>
      <c r="C17">
        <v>0</v>
      </c>
      <c r="D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834E-A2FF-4043-834F-259AFE2560B7}">
  <sheetPr>
    <tabColor rgb="FF002060"/>
  </sheetPr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B1" t="s">
        <v>239</v>
      </c>
    </row>
    <row r="2" spans="1:2" x14ac:dyDescent="0.25">
      <c r="A2" t="s">
        <v>240</v>
      </c>
      <c r="B2" s="38">
        <f>SUMIFS('Form 860_Generator'!G:G,'Form 860_Generator'!K:K,"natural gas peaker",'Form 860_Generator'!E:E,"GT")/SUMIF('Form 860_Generator'!K:K,"natural gas peaker",'Form 860_Generator'!G:G)</f>
        <v>0.37353433835845912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Form 860_Generator</vt:lpstr>
      <vt:lpstr>Cross-Page Data</vt:lpstr>
      <vt:lpstr>SYC-SYEGC</vt:lpstr>
      <vt:lpstr>SYC-FoPtPFP</vt:lpstr>
      <vt:lpstr>'Form 860_Generator'!Print_Titles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Ray, Suparna</dc:creator>
  <cp:lastModifiedBy>Jonah De Lira</cp:lastModifiedBy>
  <dcterms:created xsi:type="dcterms:W3CDTF">2019-09-03T16:50:35Z</dcterms:created>
  <dcterms:modified xsi:type="dcterms:W3CDTF">2020-06-16T20:10:15Z</dcterms:modified>
</cp:coreProperties>
</file>