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ndo-learn\BGSaWC\"/>
    </mc:Choice>
  </mc:AlternateContent>
  <xr:revisionPtr revIDLastSave="0" documentId="8_{9B03DE75-ADED-4CBF-A8E5-E6C4F8ECE814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IEA 2019 outlook" sheetId="5" r:id="rId2"/>
    <sheet name="IEA 2017 Wind" sheetId="2" r:id="rId3"/>
    <sheet name="IEA 2017 Solar" sheetId="3" r:id="rId4"/>
    <sheet name="BGSaWC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4" l="1"/>
  <c r="O14" i="4"/>
  <c r="T14" i="4"/>
  <c r="Y14" i="4"/>
  <c r="AD14" i="4"/>
  <c r="AI14" i="4"/>
  <c r="AD10" i="5"/>
  <c r="AD11" i="5" s="1"/>
  <c r="AD6" i="4" s="1"/>
  <c r="AI10" i="5"/>
  <c r="AI11" i="5" s="1"/>
  <c r="AI6" i="4" s="1"/>
  <c r="B11" i="5"/>
  <c r="B6" i="4" s="1"/>
  <c r="C11" i="5"/>
  <c r="C6" i="4" s="1"/>
  <c r="D11" i="5"/>
  <c r="D6" i="4" s="1"/>
  <c r="E11" i="5"/>
  <c r="E6" i="4" s="1"/>
  <c r="F11" i="5"/>
  <c r="F6" i="4" s="1"/>
  <c r="G11" i="5"/>
  <c r="G6" i="4" s="1"/>
  <c r="H11" i="5"/>
  <c r="H6" i="4" s="1"/>
  <c r="I11" i="5"/>
  <c r="I6" i="4" s="1"/>
  <c r="J11" i="5"/>
  <c r="J6" i="4" s="1"/>
  <c r="K11" i="5"/>
  <c r="K6" i="4" s="1"/>
  <c r="L11" i="5"/>
  <c r="L6" i="4" s="1"/>
  <c r="M11" i="5"/>
  <c r="M6" i="4" s="1"/>
  <c r="N11" i="5"/>
  <c r="N6" i="4" s="1"/>
  <c r="O11" i="5"/>
  <c r="O6" i="4" s="1"/>
  <c r="P11" i="5"/>
  <c r="P6" i="4" s="1"/>
  <c r="Q11" i="5"/>
  <c r="Q6" i="4" s="1"/>
  <c r="R11" i="5"/>
  <c r="R6" i="4" s="1"/>
  <c r="S11" i="5"/>
  <c r="S6" i="4" s="1"/>
  <c r="T11" i="5"/>
  <c r="T6" i="4" s="1"/>
  <c r="U11" i="5"/>
  <c r="U6" i="4" s="1"/>
  <c r="V11" i="5"/>
  <c r="V6" i="4" s="1"/>
  <c r="W11" i="5"/>
  <c r="W6" i="4" s="1"/>
  <c r="X11" i="5"/>
  <c r="X6" i="4" s="1"/>
  <c r="Y11" i="5"/>
  <c r="Y6" i="4" s="1"/>
  <c r="AD4" i="5"/>
  <c r="AI4" i="5"/>
  <c r="B5" i="5" l="1"/>
  <c r="B7" i="4" s="1"/>
  <c r="C5" i="5"/>
  <c r="C7" i="4" s="1"/>
  <c r="D5" i="5"/>
  <c r="D7" i="4" s="1"/>
  <c r="E5" i="5"/>
  <c r="E7" i="4" s="1"/>
  <c r="F5" i="5"/>
  <c r="F7" i="4" s="1"/>
  <c r="G5" i="5"/>
  <c r="G7" i="4" s="1"/>
  <c r="H5" i="5"/>
  <c r="H7" i="4" s="1"/>
  <c r="I5" i="5"/>
  <c r="I7" i="4" s="1"/>
  <c r="J5" i="5"/>
  <c r="J7" i="4" s="1"/>
  <c r="K5" i="5"/>
  <c r="K7" i="4" s="1"/>
  <c r="L5" i="5"/>
  <c r="L7" i="4" s="1"/>
  <c r="M5" i="5"/>
  <c r="M7" i="4" s="1"/>
  <c r="N5" i="5"/>
  <c r="N7" i="4" s="1"/>
  <c r="O5" i="5"/>
  <c r="O7" i="4" s="1"/>
  <c r="P5" i="5"/>
  <c r="P7" i="4" s="1"/>
  <c r="Q5" i="5"/>
  <c r="Q7" i="4" s="1"/>
  <c r="R5" i="5"/>
  <c r="R7" i="4" s="1"/>
  <c r="S5" i="5"/>
  <c r="S7" i="4" s="1"/>
  <c r="T5" i="5"/>
  <c r="T7" i="4" s="1"/>
  <c r="U5" i="5"/>
  <c r="U7" i="4" s="1"/>
  <c r="V5" i="5"/>
  <c r="V7" i="4" s="1"/>
  <c r="W5" i="5"/>
  <c r="W7" i="4" s="1"/>
  <c r="X5" i="5"/>
  <c r="X7" i="4" s="1"/>
  <c r="Y5" i="5"/>
  <c r="Y7" i="4" l="1"/>
  <c r="AI5" i="5"/>
  <c r="AI7" i="4" s="1"/>
  <c r="AD5" i="5"/>
  <c r="AD7" i="4" s="1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J12" i="3"/>
  <c r="AE4" i="5" s="1"/>
  <c r="AE5" i="5" s="1"/>
  <c r="AE7" i="4" s="1"/>
  <c r="AE12" i="3"/>
  <c r="Z12" i="3"/>
  <c r="AA12" i="3" s="1"/>
  <c r="AB12" i="3" s="1"/>
  <c r="AC12" i="3" s="1"/>
  <c r="U12" i="3"/>
  <c r="V12" i="3" s="1"/>
  <c r="W12" i="3" s="1"/>
  <c r="X12" i="3" s="1"/>
  <c r="P12" i="3"/>
  <c r="Q12" i="3" s="1"/>
  <c r="R12" i="3" s="1"/>
  <c r="S12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E10" i="2"/>
  <c r="Z10" i="2"/>
  <c r="U10" i="2"/>
  <c r="P10" i="2"/>
  <c r="E10" i="2"/>
  <c r="F10" i="2" s="1"/>
  <c r="G10" i="2" s="1"/>
  <c r="AJ9" i="2"/>
  <c r="AF9" i="2"/>
  <c r="AE9" i="2"/>
  <c r="Z10" i="5" s="1"/>
  <c r="Z11" i="5" s="1"/>
  <c r="Z6" i="4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H10" i="2" l="1"/>
  <c r="B14" i="4"/>
  <c r="AG9" i="2"/>
  <c r="AA10" i="5"/>
  <c r="AA11" i="5" s="1"/>
  <c r="AA6" i="4" s="1"/>
  <c r="AA10" i="2"/>
  <c r="U14" i="4"/>
  <c r="Q10" i="2"/>
  <c r="K14" i="4"/>
  <c r="AK10" i="2"/>
  <c r="AE14" i="4"/>
  <c r="AK9" i="2"/>
  <c r="AE10" i="5"/>
  <c r="AE11" i="5" s="1"/>
  <c r="AE6" i="4" s="1"/>
  <c r="V10" i="2"/>
  <c r="P14" i="4"/>
  <c r="AK12" i="3"/>
  <c r="AF10" i="2"/>
  <c r="Z14" i="4"/>
  <c r="AF12" i="3"/>
  <c r="Z4" i="5"/>
  <c r="Z5" i="5" s="1"/>
  <c r="Z7" i="4" s="1"/>
  <c r="AG10" i="2" l="1"/>
  <c r="AA14" i="4"/>
  <c r="AL12" i="3"/>
  <c r="AF4" i="5"/>
  <c r="AF5" i="5" s="1"/>
  <c r="AF7" i="4" s="1"/>
  <c r="AL9" i="2"/>
  <c r="AF10" i="5"/>
  <c r="AF11" i="5" s="1"/>
  <c r="AF6" i="4" s="1"/>
  <c r="AH9" i="2"/>
  <c r="AC10" i="5" s="1"/>
  <c r="AC11" i="5" s="1"/>
  <c r="AC6" i="4" s="1"/>
  <c r="AB10" i="5"/>
  <c r="AB11" i="5" s="1"/>
  <c r="AB6" i="4" s="1"/>
  <c r="R10" i="2"/>
  <c r="L14" i="4"/>
  <c r="AG12" i="3"/>
  <c r="AA4" i="5"/>
  <c r="AA5" i="5" s="1"/>
  <c r="AA7" i="4" s="1"/>
  <c r="W10" i="2"/>
  <c r="Q14" i="4"/>
  <c r="AL10" i="2"/>
  <c r="AF14" i="4"/>
  <c r="AB10" i="2"/>
  <c r="V14" i="4"/>
  <c r="I10" i="2"/>
  <c r="C14" i="4"/>
  <c r="J10" i="2" l="1"/>
  <c r="D14" i="4"/>
  <c r="AM10" i="2"/>
  <c r="AH14" i="4" s="1"/>
  <c r="AG14" i="4"/>
  <c r="AH12" i="3"/>
  <c r="AC4" i="5" s="1"/>
  <c r="AC5" i="5" s="1"/>
  <c r="AC7" i="4" s="1"/>
  <c r="AB4" i="5"/>
  <c r="AB5" i="5" s="1"/>
  <c r="AB7" i="4" s="1"/>
  <c r="AM12" i="3"/>
  <c r="AH4" i="5" s="1"/>
  <c r="AH5" i="5" s="1"/>
  <c r="AH7" i="4" s="1"/>
  <c r="AG4" i="5"/>
  <c r="AG5" i="5" s="1"/>
  <c r="AG7" i="4" s="1"/>
  <c r="AC10" i="2"/>
  <c r="X14" i="4" s="1"/>
  <c r="W14" i="4"/>
  <c r="X10" i="2"/>
  <c r="S14" i="4" s="1"/>
  <c r="R14" i="4"/>
  <c r="S10" i="2"/>
  <c r="N14" i="4" s="1"/>
  <c r="M14" i="4"/>
  <c r="AM9" i="2"/>
  <c r="AH10" i="5" s="1"/>
  <c r="AH11" i="5" s="1"/>
  <c r="AH6" i="4" s="1"/>
  <c r="AG10" i="5"/>
  <c r="AG11" i="5" s="1"/>
  <c r="AG6" i="4" s="1"/>
  <c r="AH10" i="2"/>
  <c r="AC14" i="4" s="1"/>
  <c r="AB14" i="4"/>
  <c r="K10" i="2" l="1"/>
  <c r="E14" i="4"/>
  <c r="L10" i="2" l="1"/>
  <c r="F14" i="4"/>
  <c r="M10" i="2" l="1"/>
  <c r="G14" i="4"/>
  <c r="N10" i="2" l="1"/>
  <c r="I14" i="4" s="1"/>
  <c r="H14" i="4"/>
</calcChain>
</file>

<file path=xl/sharedStrings.xml><?xml version="1.0" encoding="utf-8"?>
<sst xmlns="http://schemas.openxmlformats.org/spreadsheetml/2006/main" count="61" uniqueCount="55">
  <si>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</si>
  <si>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</si>
  <si>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</si>
  <si>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</si>
  <si>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</si>
  <si>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</si>
  <si>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</si>
  <si>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</si>
  <si>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</si>
  <si>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</si>
  <si>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</si>
  <si>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</si>
  <si>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</si>
  <si>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</si>
  <si>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</si>
  <si>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</si>
  <si>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</si>
  <si>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</si>
  <si>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</si>
  <si>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</si>
  <si>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</si>
  <si>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</si>
  <si>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</si>
  <si>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</si>
  <si>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</si>
  <si>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</si>
  <si>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</si>
  <si>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</si>
  <si>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</si>
  <si>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</si>
  <si>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</si>
  <si>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</si>
  <si>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</si>
  <si>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</si>
  <si>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</si>
  <si>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</si>
  <si>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</si>
  <si>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</si>
  <si>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</si>
  <si>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</si>
  <si>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</si>
  <si>
    <t>crude oil</t>
  </si>
  <si>
    <t>heavy or residual fuel oil</t>
  </si>
  <si>
    <t>municipal solid waste</t>
  </si>
  <si>
    <t>Global Capacity (MW)</t>
  </si>
  <si>
    <t>Data manually extra from website</t>
  </si>
  <si>
    <t>https://www.iea.org/weo2019/</t>
  </si>
  <si>
    <t>World Energy Outlook</t>
  </si>
  <si>
    <t>Year over year trend in IEA 2017 Data, 2040-2050</t>
  </si>
  <si>
    <t>Solar Capacity</t>
  </si>
  <si>
    <t>Wind Capacity</t>
  </si>
  <si>
    <t>Interactive graph: Installed power generation capacity in the Stated Policies Scenario</t>
  </si>
  <si>
    <t>Solar and Onshore Wind, 2017-2040</t>
  </si>
  <si>
    <t>Year over year growth for solar and onshore wind, 2040-2050; Offshore wind</t>
  </si>
  <si>
    <t>Onshore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</si>
</sst>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1" fontId="10" fillId="0" borderId="0" xfId="0" applyNumberFormat="1" applyFont="1" applyFill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Alignment="1">
      <alignment wrapText="1"/>
    </xf>
    <xf numFmtId="0" fontId="2" fillId="4" borderId="0" xfId="0" applyFont="1" applyFill="1" applyBorder="1"/>
    <xf numFmtId="1" fontId="5" fillId="4" borderId="0" xfId="0" applyNumberFormat="1" applyFont="1" applyFill="1" applyBorder="1" applyAlignment="1">
      <alignment vertical="center"/>
    </xf>
    <xf numFmtId="0" fontId="0" fillId="4" borderId="0" xfId="0" applyFill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weo2019/" TargetMode="External"/><Relationship Id="rId1" Type="http://schemas.openxmlformats.org/officeDocument/2006/relationships/hyperlink" Target="https://www.iea.org/etp201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11" workbookViewId="0">
      <selection activeCell="B10" sqref="B10"/>
    </sheetView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4" t="s">
        <v>52</v>
      </c>
    </row>
    <row r="4" spans="1:2" x14ac:dyDescent="0.25">
      <c r="B4" t="s">
        <v>16</v>
      </c>
    </row>
    <row r="5" spans="1:2" x14ac:dyDescent="0.25">
      <c r="B5" s="12">
        <v>2019</v>
      </c>
    </row>
    <row r="6" spans="1:2" x14ac:dyDescent="0.25">
      <c r="B6" t="s">
        <v>47</v>
      </c>
    </row>
    <row r="7" spans="1:2" x14ac:dyDescent="0.25">
      <c r="B7" s="13" t="s">
        <v>46</v>
      </c>
    </row>
    <row r="8" spans="1:2" ht="45" x14ac:dyDescent="0.25">
      <c r="B8" s="18" t="s">
        <v>51</v>
      </c>
    </row>
    <row r="10" spans="1:2" ht="30" x14ac:dyDescent="0.25">
      <c r="B10" s="21" t="s">
        <v>53</v>
      </c>
    </row>
    <row r="11" spans="1:2" x14ac:dyDescent="0.25">
      <c r="B11" t="s">
        <v>16</v>
      </c>
    </row>
    <row r="12" spans="1:2" x14ac:dyDescent="0.25">
      <c r="B12" s="12">
        <v>2017</v>
      </c>
    </row>
    <row r="13" spans="1:2" x14ac:dyDescent="0.25">
      <c r="B13" t="s">
        <v>17</v>
      </c>
    </row>
    <row r="14" spans="1:2" x14ac:dyDescent="0.25">
      <c r="B14" s="13" t="s">
        <v>18</v>
      </c>
    </row>
    <row r="15" spans="1:2" x14ac:dyDescent="0.25">
      <c r="B15" t="s">
        <v>19</v>
      </c>
    </row>
    <row r="17" spans="1:2" x14ac:dyDescent="0.25">
      <c r="B17" s="14" t="s">
        <v>20</v>
      </c>
    </row>
    <row r="18" spans="1:2" x14ac:dyDescent="0.25">
      <c r="B18" t="s">
        <v>21</v>
      </c>
    </row>
    <row r="19" spans="1:2" x14ac:dyDescent="0.25">
      <c r="B19" s="12">
        <v>2017</v>
      </c>
    </row>
    <row r="20" spans="1:2" x14ac:dyDescent="0.25">
      <c r="B20" s="15" t="s">
        <v>22</v>
      </c>
    </row>
    <row r="22" spans="1:2" x14ac:dyDescent="0.25">
      <c r="A22" s="1" t="s">
        <v>36</v>
      </c>
    </row>
    <row r="23" spans="1:2" x14ac:dyDescent="0.25">
      <c r="A23" t="s">
        <v>39</v>
      </c>
    </row>
    <row r="24" spans="1:2" x14ac:dyDescent="0.25">
      <c r="A24" t="s">
        <v>37</v>
      </c>
    </row>
    <row r="25" spans="1:2" x14ac:dyDescent="0.25">
      <c r="A25" t="s">
        <v>38</v>
      </c>
    </row>
    <row r="26" spans="1:2" x14ac:dyDescent="0.25">
      <c r="A26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topLeftCell="A2" zoomScaleNormal="100" workbookViewId="0">
      <selection activeCell="E11" sqref="E11"/>
    </sheetView>
  </sheetViews>
  <sheetFormatPr defaultRowHeight="15" x14ac:dyDescent="0.25"/>
  <cols>
    <col min="1" max="1" width="22.85546875" customWidth="1"/>
  </cols>
  <sheetData>
    <row r="1" spans="1:35" s="24" customFormat="1" x14ac:dyDescent="0.25">
      <c r="A1" s="22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x14ac:dyDescent="0.25">
      <c r="B2" s="5">
        <v>2017</v>
      </c>
      <c r="C2" s="5">
        <v>2018</v>
      </c>
      <c r="D2" s="5">
        <v>2019</v>
      </c>
      <c r="E2" s="5">
        <v>2020</v>
      </c>
      <c r="F2" s="5">
        <v>2021</v>
      </c>
      <c r="G2" s="5">
        <v>2022</v>
      </c>
      <c r="H2" s="5">
        <v>2023</v>
      </c>
      <c r="I2" s="5">
        <v>2024</v>
      </c>
      <c r="J2" s="5">
        <v>2025</v>
      </c>
      <c r="K2" s="5">
        <v>2026</v>
      </c>
      <c r="L2" s="5">
        <v>2027</v>
      </c>
      <c r="M2" s="5">
        <v>2028</v>
      </c>
      <c r="N2" s="5">
        <v>2029</v>
      </c>
      <c r="O2" s="5">
        <v>2030</v>
      </c>
      <c r="P2" s="5">
        <v>2031</v>
      </c>
      <c r="Q2" s="5">
        <v>2032</v>
      </c>
      <c r="R2" s="5">
        <v>2033</v>
      </c>
      <c r="S2" s="5">
        <v>2034</v>
      </c>
      <c r="T2" s="5">
        <v>2035</v>
      </c>
      <c r="U2" s="5">
        <v>2036</v>
      </c>
      <c r="V2" s="5">
        <v>2037</v>
      </c>
      <c r="W2" s="5">
        <v>2038</v>
      </c>
      <c r="X2" s="5">
        <v>2039</v>
      </c>
      <c r="Y2" s="5">
        <v>2040</v>
      </c>
      <c r="Z2" s="5">
        <v>2041</v>
      </c>
      <c r="AA2" s="5">
        <v>2042</v>
      </c>
      <c r="AB2" s="5">
        <v>2043</v>
      </c>
      <c r="AC2" s="5">
        <v>2044</v>
      </c>
      <c r="AD2" s="5">
        <v>2045</v>
      </c>
      <c r="AE2" s="5">
        <v>2046</v>
      </c>
      <c r="AF2" s="5">
        <v>2047</v>
      </c>
      <c r="AG2" s="5">
        <v>2048</v>
      </c>
      <c r="AH2" s="5">
        <v>2049</v>
      </c>
      <c r="AI2" s="5">
        <v>2050</v>
      </c>
    </row>
    <row r="3" spans="1:35" x14ac:dyDescent="0.25">
      <c r="A3" t="s">
        <v>45</v>
      </c>
      <c r="B3">
        <v>399</v>
      </c>
      <c r="C3">
        <v>495</v>
      </c>
      <c r="D3">
        <v>607</v>
      </c>
      <c r="E3">
        <v>715</v>
      </c>
      <c r="F3">
        <v>825</v>
      </c>
      <c r="G3">
        <v>943</v>
      </c>
      <c r="H3">
        <v>1070</v>
      </c>
      <c r="I3">
        <v>1202</v>
      </c>
      <c r="J3">
        <v>1309</v>
      </c>
      <c r="K3">
        <v>1415</v>
      </c>
      <c r="L3">
        <v>1522</v>
      </c>
      <c r="M3">
        <v>1631</v>
      </c>
      <c r="N3">
        <v>1746</v>
      </c>
      <c r="O3">
        <v>1866</v>
      </c>
      <c r="P3">
        <v>1985</v>
      </c>
      <c r="Q3">
        <v>2104</v>
      </c>
      <c r="R3">
        <v>2225</v>
      </c>
      <c r="S3">
        <v>2349</v>
      </c>
      <c r="T3">
        <v>2476</v>
      </c>
      <c r="U3">
        <v>2606</v>
      </c>
      <c r="V3">
        <v>2738</v>
      </c>
      <c r="W3">
        <v>2872</v>
      </c>
      <c r="X3">
        <v>3007</v>
      </c>
      <c r="Y3">
        <v>3142</v>
      </c>
    </row>
    <row r="4" spans="1:35" ht="30" x14ac:dyDescent="0.25">
      <c r="A4" s="18" t="s">
        <v>48</v>
      </c>
      <c r="Z4">
        <f>'IEA 2017 Solar'!AE12/'IEA 2017 Solar'!$AD$12</f>
        <v>1.0413981483651269</v>
      </c>
      <c r="AA4">
        <f>'IEA 2017 Solar'!AF12/'IEA 2017 Solar'!$AD$12</f>
        <v>1.0827962967302536</v>
      </c>
      <c r="AB4">
        <f>'IEA 2017 Solar'!AG12/'IEA 2017 Solar'!$AD$12</f>
        <v>1.1241944450953805</v>
      </c>
      <c r="AC4">
        <f>'IEA 2017 Solar'!AH12/'IEA 2017 Solar'!$AD$12</f>
        <v>1.1655925934605074</v>
      </c>
      <c r="AD4">
        <f>'IEA 2017 Solar'!AI12/'IEA 2017 Solar'!$AD$12</f>
        <v>1.2069907418256338</v>
      </c>
      <c r="AE4">
        <f>'IEA 2017 Solar'!AJ12/'IEA 2017 Solar'!$AD$12</f>
        <v>1.2512680731867143</v>
      </c>
      <c r="AF4">
        <f>'IEA 2017 Solar'!AK12/'IEA 2017 Solar'!$AD$12</f>
        <v>1.2955454045477948</v>
      </c>
      <c r="AG4">
        <f>'IEA 2017 Solar'!AL12/'IEA 2017 Solar'!$AD$12</f>
        <v>1.3398227359088752</v>
      </c>
      <c r="AH4">
        <f>'IEA 2017 Solar'!AM12/'IEA 2017 Solar'!$AD$12</f>
        <v>1.3841000672699557</v>
      </c>
      <c r="AI4">
        <f>'IEA 2017 Solar'!AN12/'IEA 2017 Solar'!$AD$12</f>
        <v>1.4283773986310362</v>
      </c>
    </row>
    <row r="5" spans="1:35" x14ac:dyDescent="0.25">
      <c r="A5" s="20" t="s">
        <v>49</v>
      </c>
      <c r="B5" s="19">
        <f t="shared" ref="B5:Y5" si="0">B3</f>
        <v>399</v>
      </c>
      <c r="C5" s="19">
        <f t="shared" si="0"/>
        <v>495</v>
      </c>
      <c r="D5" s="19">
        <f t="shared" si="0"/>
        <v>607</v>
      </c>
      <c r="E5" s="19">
        <f t="shared" si="0"/>
        <v>715</v>
      </c>
      <c r="F5" s="19">
        <f t="shared" si="0"/>
        <v>825</v>
      </c>
      <c r="G5" s="19">
        <f t="shared" si="0"/>
        <v>943</v>
      </c>
      <c r="H5" s="19">
        <f t="shared" si="0"/>
        <v>1070</v>
      </c>
      <c r="I5" s="19">
        <f t="shared" si="0"/>
        <v>1202</v>
      </c>
      <c r="J5" s="19">
        <f t="shared" si="0"/>
        <v>1309</v>
      </c>
      <c r="K5" s="19">
        <f t="shared" si="0"/>
        <v>1415</v>
      </c>
      <c r="L5" s="19">
        <f t="shared" si="0"/>
        <v>1522</v>
      </c>
      <c r="M5" s="19">
        <f t="shared" si="0"/>
        <v>1631</v>
      </c>
      <c r="N5" s="19">
        <f t="shared" si="0"/>
        <v>1746</v>
      </c>
      <c r="O5" s="19">
        <f t="shared" si="0"/>
        <v>1866</v>
      </c>
      <c r="P5" s="19">
        <f t="shared" si="0"/>
        <v>1985</v>
      </c>
      <c r="Q5" s="19">
        <f t="shared" si="0"/>
        <v>2104</v>
      </c>
      <c r="R5" s="19">
        <f t="shared" si="0"/>
        <v>2225</v>
      </c>
      <c r="S5" s="19">
        <f t="shared" si="0"/>
        <v>2349</v>
      </c>
      <c r="T5" s="19">
        <f t="shared" si="0"/>
        <v>2476</v>
      </c>
      <c r="U5" s="19">
        <f t="shared" si="0"/>
        <v>2606</v>
      </c>
      <c r="V5" s="19">
        <f t="shared" si="0"/>
        <v>2738</v>
      </c>
      <c r="W5" s="19">
        <f t="shared" si="0"/>
        <v>2872</v>
      </c>
      <c r="X5" s="19">
        <f t="shared" si="0"/>
        <v>3007</v>
      </c>
      <c r="Y5" s="19">
        <f t="shared" si="0"/>
        <v>3142</v>
      </c>
      <c r="Z5" s="19">
        <f t="shared" ref="Z5:AI5" si="1">$Y$5*Z4</f>
        <v>3272.0729821632285</v>
      </c>
      <c r="AA5" s="19">
        <f t="shared" si="1"/>
        <v>3402.1459643264566</v>
      </c>
      <c r="AB5" s="19">
        <f t="shared" si="1"/>
        <v>3532.2189464896855</v>
      </c>
      <c r="AC5" s="19">
        <f t="shared" si="1"/>
        <v>3662.2919286529141</v>
      </c>
      <c r="AD5" s="19">
        <f t="shared" si="1"/>
        <v>3792.3649108161417</v>
      </c>
      <c r="AE5" s="19">
        <f t="shared" si="1"/>
        <v>3931.4842859526561</v>
      </c>
      <c r="AF5" s="19">
        <f t="shared" si="1"/>
        <v>4070.6036610891711</v>
      </c>
      <c r="AG5" s="19">
        <f t="shared" si="1"/>
        <v>4209.723036225686</v>
      </c>
      <c r="AH5" s="19">
        <f t="shared" si="1"/>
        <v>4348.8424113622004</v>
      </c>
      <c r="AI5" s="19">
        <f t="shared" si="1"/>
        <v>4487.9617864987158</v>
      </c>
    </row>
    <row r="7" spans="1:35" s="24" customFormat="1" x14ac:dyDescent="0.25">
      <c r="A7" s="14" t="s">
        <v>54</v>
      </c>
    </row>
    <row r="8" spans="1:35" x14ac:dyDescent="0.25">
      <c r="B8" s="5">
        <v>2017</v>
      </c>
      <c r="C8" s="5">
        <v>2018</v>
      </c>
      <c r="D8" s="5">
        <v>2019</v>
      </c>
      <c r="E8" s="5">
        <v>2020</v>
      </c>
      <c r="F8" s="5">
        <v>2021</v>
      </c>
      <c r="G8" s="5">
        <v>2022</v>
      </c>
      <c r="H8" s="5">
        <v>2023</v>
      </c>
      <c r="I8" s="5">
        <v>2024</v>
      </c>
      <c r="J8" s="5">
        <v>2025</v>
      </c>
      <c r="K8" s="5">
        <v>2026</v>
      </c>
      <c r="L8" s="5">
        <v>2027</v>
      </c>
      <c r="M8" s="5">
        <v>2028</v>
      </c>
      <c r="N8" s="5">
        <v>2029</v>
      </c>
      <c r="O8" s="5">
        <v>2030</v>
      </c>
      <c r="P8" s="5">
        <v>2031</v>
      </c>
      <c r="Q8" s="5">
        <v>2032</v>
      </c>
      <c r="R8" s="5">
        <v>2033</v>
      </c>
      <c r="S8" s="5">
        <v>2034</v>
      </c>
      <c r="T8" s="5">
        <v>2035</v>
      </c>
      <c r="U8" s="5">
        <v>2036</v>
      </c>
      <c r="V8" s="5">
        <v>2037</v>
      </c>
      <c r="W8" s="5">
        <v>2038</v>
      </c>
      <c r="X8" s="5">
        <v>2039</v>
      </c>
      <c r="Y8" s="5">
        <v>2040</v>
      </c>
      <c r="Z8" s="5">
        <v>2041</v>
      </c>
      <c r="AA8" s="5">
        <v>2042</v>
      </c>
      <c r="AB8" s="5">
        <v>2043</v>
      </c>
      <c r="AC8" s="5">
        <v>2044</v>
      </c>
      <c r="AD8" s="5">
        <v>2045</v>
      </c>
      <c r="AE8" s="5">
        <v>2046</v>
      </c>
      <c r="AF8" s="5">
        <v>2047</v>
      </c>
      <c r="AG8" s="5">
        <v>2048</v>
      </c>
      <c r="AH8" s="5">
        <v>2049</v>
      </c>
      <c r="AI8" s="5">
        <v>2050</v>
      </c>
    </row>
    <row r="9" spans="1:35" x14ac:dyDescent="0.25">
      <c r="A9" t="s">
        <v>45</v>
      </c>
      <c r="B9">
        <v>515</v>
      </c>
      <c r="C9">
        <v>566</v>
      </c>
      <c r="D9">
        <v>624</v>
      </c>
      <c r="E9">
        <v>688</v>
      </c>
      <c r="F9">
        <v>747</v>
      </c>
      <c r="G9">
        <v>804</v>
      </c>
      <c r="H9">
        <v>861</v>
      </c>
      <c r="I9">
        <v>921</v>
      </c>
      <c r="J9">
        <v>980</v>
      </c>
      <c r="K9">
        <v>1040</v>
      </c>
      <c r="L9">
        <v>1100</v>
      </c>
      <c r="M9">
        <v>1162</v>
      </c>
      <c r="N9">
        <v>1224</v>
      </c>
      <c r="O9">
        <v>1288</v>
      </c>
      <c r="P9">
        <v>1352</v>
      </c>
      <c r="Q9">
        <v>1415</v>
      </c>
      <c r="R9">
        <v>1476</v>
      </c>
      <c r="S9">
        <v>1536</v>
      </c>
      <c r="T9">
        <v>1594</v>
      </c>
      <c r="U9">
        <v>1649</v>
      </c>
      <c r="V9">
        <v>1703</v>
      </c>
      <c r="W9">
        <v>1754</v>
      </c>
      <c r="X9">
        <v>1806</v>
      </c>
      <c r="Y9">
        <v>1856</v>
      </c>
    </row>
    <row r="10" spans="1:35" ht="30" x14ac:dyDescent="0.25">
      <c r="A10" s="18" t="s">
        <v>48</v>
      </c>
      <c r="Z10">
        <f>'IEA 2017 Wind'!AE9/'IEA 2017 Wind'!$AD$9</f>
        <v>1.0207393875977682</v>
      </c>
      <c r="AA10">
        <f>'IEA 2017 Wind'!AF9/'IEA 2017 Wind'!$AD$9</f>
        <v>1.0414787751955361</v>
      </c>
      <c r="AB10">
        <f>'IEA 2017 Wind'!AG9/'IEA 2017 Wind'!$AD$9</f>
        <v>1.0622181627933043</v>
      </c>
      <c r="AC10">
        <f>'IEA 2017 Wind'!AH9/'IEA 2017 Wind'!$AD$9</f>
        <v>1.0829575503910722</v>
      </c>
      <c r="AD10">
        <f>'IEA 2017 Wind'!AI9/'IEA 2017 Wind'!$AD$9</f>
        <v>1.1036969379888402</v>
      </c>
      <c r="AE10">
        <f>'IEA 2017 Wind'!AJ9/'IEA 2017 Wind'!$AD$9</f>
        <v>1.135431778422568</v>
      </c>
      <c r="AF10">
        <f>'IEA 2017 Wind'!AK9/'IEA 2017 Wind'!$AD$9</f>
        <v>1.1671666188562957</v>
      </c>
      <c r="AG10">
        <f>'IEA 2017 Wind'!AL9/'IEA 2017 Wind'!$AD$9</f>
        <v>1.1989014592900236</v>
      </c>
      <c r="AH10">
        <f>'IEA 2017 Wind'!AM9/'IEA 2017 Wind'!$AD$9</f>
        <v>1.2306362997237512</v>
      </c>
      <c r="AI10">
        <f>'IEA 2017 Wind'!AN9/'IEA 2017 Wind'!$AD$9</f>
        <v>1.2623711401574789</v>
      </c>
    </row>
    <row r="11" spans="1:35" x14ac:dyDescent="0.25">
      <c r="A11" s="20" t="s">
        <v>50</v>
      </c>
      <c r="B11">
        <f t="shared" ref="B11:X11" si="2">B9</f>
        <v>515</v>
      </c>
      <c r="C11">
        <f t="shared" si="2"/>
        <v>566</v>
      </c>
      <c r="D11">
        <f t="shared" si="2"/>
        <v>624</v>
      </c>
      <c r="E11">
        <f t="shared" si="2"/>
        <v>688</v>
      </c>
      <c r="F11">
        <f t="shared" si="2"/>
        <v>747</v>
      </c>
      <c r="G11">
        <f t="shared" si="2"/>
        <v>804</v>
      </c>
      <c r="H11">
        <f t="shared" si="2"/>
        <v>861</v>
      </c>
      <c r="I11">
        <f t="shared" si="2"/>
        <v>921</v>
      </c>
      <c r="J11">
        <f t="shared" si="2"/>
        <v>980</v>
      </c>
      <c r="K11">
        <f t="shared" si="2"/>
        <v>1040</v>
      </c>
      <c r="L11">
        <f t="shared" si="2"/>
        <v>1100</v>
      </c>
      <c r="M11">
        <f t="shared" si="2"/>
        <v>1162</v>
      </c>
      <c r="N11">
        <f t="shared" si="2"/>
        <v>1224</v>
      </c>
      <c r="O11">
        <f t="shared" si="2"/>
        <v>1288</v>
      </c>
      <c r="P11">
        <f t="shared" si="2"/>
        <v>1352</v>
      </c>
      <c r="Q11">
        <f t="shared" si="2"/>
        <v>1415</v>
      </c>
      <c r="R11">
        <f t="shared" si="2"/>
        <v>1476</v>
      </c>
      <c r="S11">
        <f t="shared" si="2"/>
        <v>1536</v>
      </c>
      <c r="T11">
        <f t="shared" si="2"/>
        <v>1594</v>
      </c>
      <c r="U11">
        <f t="shared" si="2"/>
        <v>1649</v>
      </c>
      <c r="V11">
        <f t="shared" si="2"/>
        <v>1703</v>
      </c>
      <c r="W11">
        <f t="shared" si="2"/>
        <v>1754</v>
      </c>
      <c r="X11">
        <f t="shared" si="2"/>
        <v>1806</v>
      </c>
      <c r="Y11">
        <f>Y9</f>
        <v>1856</v>
      </c>
      <c r="Z11">
        <f>$Y$9*Z10</f>
        <v>1894.4923033814578</v>
      </c>
      <c r="AA11">
        <f t="shared" ref="AA11:AI11" si="3">$Y$9*AA10</f>
        <v>1932.9846067629151</v>
      </c>
      <c r="AB11">
        <f t="shared" si="3"/>
        <v>1971.4769101443728</v>
      </c>
      <c r="AC11">
        <f t="shared" si="3"/>
        <v>2009.9692135258301</v>
      </c>
      <c r="AD11">
        <f t="shared" si="3"/>
        <v>2048.4615169072872</v>
      </c>
      <c r="AE11">
        <f t="shared" si="3"/>
        <v>2107.3613807522861</v>
      </c>
      <c r="AF11">
        <f t="shared" si="3"/>
        <v>2166.261244597285</v>
      </c>
      <c r="AG11">
        <f t="shared" si="3"/>
        <v>2225.1611084422839</v>
      </c>
      <c r="AH11">
        <f t="shared" si="3"/>
        <v>2284.0609722872823</v>
      </c>
      <c r="AI11">
        <f t="shared" si="3"/>
        <v>2342.9608361322807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AN10" sqref="AN10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AN25"/>
  <sheetViews>
    <sheetView topLeftCell="Q7" workbookViewId="0">
      <selection activeCell="A9" sqref="A9"/>
    </sheetView>
  </sheetViews>
  <sheetFormatPr defaultRowHeight="15" x14ac:dyDescent="0.25"/>
  <cols>
    <col min="1" max="1" width="39.7109375" bestFit="1" customWidth="1"/>
    <col min="2" max="2" width="9.28515625" bestFit="1" customWidth="1"/>
    <col min="13" max="13" width="9.28515625" bestFit="1" customWidth="1"/>
    <col min="18" max="18" width="9.5703125" bestFit="1" customWidth="1"/>
    <col min="23" max="23" width="9.5703125" bestFit="1" customWidth="1"/>
    <col min="28" max="28" width="9.5703125" bestFit="1" customWidth="1"/>
    <col min="33" max="33" width="9.5703125" bestFit="1" customWidth="1"/>
    <col min="38" max="38" width="9.5703125" bestFit="1" customWidth="1"/>
  </cols>
  <sheetData>
    <row r="9" spans="1:40" ht="18.75" x14ac:dyDescent="0.3">
      <c r="A9" s="2" t="s">
        <v>10</v>
      </c>
    </row>
    <row r="11" spans="1:40" x14ac:dyDescent="0.2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2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2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2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2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2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2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7"/>
  <sheetViews>
    <sheetView workbookViewId="0">
      <selection activeCell="B6" sqref="B6"/>
    </sheetView>
  </sheetViews>
  <sheetFormatPr defaultRowHeight="15" x14ac:dyDescent="0.25"/>
  <cols>
    <col min="1" max="1" width="25.42578125" style="12" customWidth="1"/>
    <col min="2" max="2" width="10.28515625" customWidth="1"/>
  </cols>
  <sheetData>
    <row r="1" spans="1:35" x14ac:dyDescent="0.25">
      <c r="A1" s="12" t="s">
        <v>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6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6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6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6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6" t="s">
        <v>26</v>
      </c>
      <c r="B6" s="17">
        <f>'IEA 2019 outlook'!B11*10^3</f>
        <v>515000</v>
      </c>
      <c r="C6" s="17">
        <f>'IEA 2019 outlook'!C11*10^3</f>
        <v>566000</v>
      </c>
      <c r="D6" s="17">
        <f>'IEA 2019 outlook'!D11*10^3</f>
        <v>624000</v>
      </c>
      <c r="E6" s="17">
        <f>'IEA 2019 outlook'!E11*10^3</f>
        <v>688000</v>
      </c>
      <c r="F6" s="17">
        <f>'IEA 2019 outlook'!F11*10^3</f>
        <v>747000</v>
      </c>
      <c r="G6" s="17">
        <f>'IEA 2019 outlook'!G11*10^3</f>
        <v>804000</v>
      </c>
      <c r="H6" s="17">
        <f>'IEA 2019 outlook'!H11*10^3</f>
        <v>861000</v>
      </c>
      <c r="I6" s="17">
        <f>'IEA 2019 outlook'!I11*10^3</f>
        <v>921000</v>
      </c>
      <c r="J6" s="17">
        <f>'IEA 2019 outlook'!J11*10^3</f>
        <v>980000</v>
      </c>
      <c r="K6" s="17">
        <f>'IEA 2019 outlook'!K11*10^3</f>
        <v>1040000</v>
      </c>
      <c r="L6" s="17">
        <f>'IEA 2019 outlook'!L11*10^3</f>
        <v>1100000</v>
      </c>
      <c r="M6" s="17">
        <f>'IEA 2019 outlook'!M11*10^3</f>
        <v>1162000</v>
      </c>
      <c r="N6" s="17">
        <f>'IEA 2019 outlook'!N11*10^3</f>
        <v>1224000</v>
      </c>
      <c r="O6" s="17">
        <f>'IEA 2019 outlook'!O11*10^3</f>
        <v>1288000</v>
      </c>
      <c r="P6" s="17">
        <f>'IEA 2019 outlook'!P11*10^3</f>
        <v>1352000</v>
      </c>
      <c r="Q6" s="17">
        <f>'IEA 2019 outlook'!Q11*10^3</f>
        <v>1415000</v>
      </c>
      <c r="R6" s="17">
        <f>'IEA 2019 outlook'!R11*10^3</f>
        <v>1476000</v>
      </c>
      <c r="S6" s="17">
        <f>'IEA 2019 outlook'!S11*10^3</f>
        <v>1536000</v>
      </c>
      <c r="T6" s="17">
        <f>'IEA 2019 outlook'!T11*10^3</f>
        <v>1594000</v>
      </c>
      <c r="U6" s="17">
        <f>'IEA 2019 outlook'!U11*10^3</f>
        <v>1649000</v>
      </c>
      <c r="V6" s="17">
        <f>'IEA 2019 outlook'!V11*10^3</f>
        <v>1703000</v>
      </c>
      <c r="W6" s="17">
        <f>'IEA 2019 outlook'!W11*10^3</f>
        <v>1754000</v>
      </c>
      <c r="X6" s="17">
        <f>'IEA 2019 outlook'!X11*10^3</f>
        <v>1806000</v>
      </c>
      <c r="Y6" s="17">
        <f>'IEA 2019 outlook'!Y11*10^3</f>
        <v>1856000</v>
      </c>
      <c r="Z6" s="17">
        <f>'IEA 2019 outlook'!Z11*10^3</f>
        <v>1894492.3033814577</v>
      </c>
      <c r="AA6" s="17">
        <f>'IEA 2019 outlook'!AA11*10^3</f>
        <v>1932984.6067629152</v>
      </c>
      <c r="AB6" s="17">
        <f>'IEA 2019 outlook'!AB11*10^3</f>
        <v>1971476.9101443728</v>
      </c>
      <c r="AC6" s="17">
        <f>'IEA 2019 outlook'!AC11*10^3</f>
        <v>2009969.2135258301</v>
      </c>
      <c r="AD6" s="17">
        <f>'IEA 2019 outlook'!AD11*10^3</f>
        <v>2048461.5169072873</v>
      </c>
      <c r="AE6" s="17">
        <f>'IEA 2019 outlook'!AE11*10^3</f>
        <v>2107361.3807522859</v>
      </c>
      <c r="AF6" s="17">
        <f>'IEA 2019 outlook'!AF11*10^3</f>
        <v>2166261.2445972851</v>
      </c>
      <c r="AG6" s="17">
        <f>'IEA 2019 outlook'!AG11*10^3</f>
        <v>2225161.1084422837</v>
      </c>
      <c r="AH6" s="17">
        <f>'IEA 2019 outlook'!AH11*10^3</f>
        <v>2284060.9722872823</v>
      </c>
      <c r="AI6" s="17">
        <f>'IEA 2019 outlook'!AI11*10^3</f>
        <v>2342960.8361322805</v>
      </c>
    </row>
    <row r="7" spans="1:35" x14ac:dyDescent="0.25">
      <c r="A7" s="16" t="s">
        <v>28</v>
      </c>
      <c r="B7" s="17">
        <f>'IEA 2019 outlook'!B5*10^3</f>
        <v>399000</v>
      </c>
      <c r="C7" s="17">
        <f>'IEA 2019 outlook'!C5*10^3</f>
        <v>495000</v>
      </c>
      <c r="D7" s="17">
        <f>'IEA 2019 outlook'!D5*10^3</f>
        <v>607000</v>
      </c>
      <c r="E7" s="17">
        <f>'IEA 2019 outlook'!E5*10^3</f>
        <v>715000</v>
      </c>
      <c r="F7" s="17">
        <f>'IEA 2019 outlook'!F5*10^3</f>
        <v>825000</v>
      </c>
      <c r="G7" s="17">
        <f>'IEA 2019 outlook'!G5*10^3</f>
        <v>943000</v>
      </c>
      <c r="H7" s="17">
        <f>'IEA 2019 outlook'!H5*10^3</f>
        <v>1070000</v>
      </c>
      <c r="I7" s="17">
        <f>'IEA 2019 outlook'!I5*10^3</f>
        <v>1202000</v>
      </c>
      <c r="J7" s="17">
        <f>'IEA 2019 outlook'!J5*10^3</f>
        <v>1309000</v>
      </c>
      <c r="K7" s="17">
        <f>'IEA 2019 outlook'!K5*10^3</f>
        <v>1415000</v>
      </c>
      <c r="L7" s="17">
        <f>'IEA 2019 outlook'!L5*10^3</f>
        <v>1522000</v>
      </c>
      <c r="M7" s="17">
        <f>'IEA 2019 outlook'!M5*10^3</f>
        <v>1631000</v>
      </c>
      <c r="N7" s="17">
        <f>'IEA 2019 outlook'!N5*10^3</f>
        <v>1746000</v>
      </c>
      <c r="O7" s="17">
        <f>'IEA 2019 outlook'!O5*10^3</f>
        <v>1866000</v>
      </c>
      <c r="P7" s="17">
        <f>'IEA 2019 outlook'!P5*10^3</f>
        <v>1985000</v>
      </c>
      <c r="Q7" s="17">
        <f>'IEA 2019 outlook'!Q5*10^3</f>
        <v>2104000</v>
      </c>
      <c r="R7" s="17">
        <f>'IEA 2019 outlook'!R5*10^3</f>
        <v>2225000</v>
      </c>
      <c r="S7" s="17">
        <f>'IEA 2019 outlook'!S5*10^3</f>
        <v>2349000</v>
      </c>
      <c r="T7" s="17">
        <f>'IEA 2019 outlook'!T5*10^3</f>
        <v>2476000</v>
      </c>
      <c r="U7" s="17">
        <f>'IEA 2019 outlook'!U5*10^3</f>
        <v>2606000</v>
      </c>
      <c r="V7" s="17">
        <f>'IEA 2019 outlook'!V5*10^3</f>
        <v>2738000</v>
      </c>
      <c r="W7" s="17">
        <f>'IEA 2019 outlook'!W5*10^3</f>
        <v>2872000</v>
      </c>
      <c r="X7" s="17">
        <f>'IEA 2019 outlook'!X5*10^3</f>
        <v>3007000</v>
      </c>
      <c r="Y7" s="17">
        <f>'IEA 2019 outlook'!Y5*10^3</f>
        <v>3142000</v>
      </c>
      <c r="Z7" s="17">
        <f>'IEA 2019 outlook'!Z5*10^3</f>
        <v>3272072.9821632286</v>
      </c>
      <c r="AA7" s="17">
        <f>'IEA 2019 outlook'!AA5*10^3</f>
        <v>3402145.9643264567</v>
      </c>
      <c r="AB7" s="17">
        <f>'IEA 2019 outlook'!AB5*10^3</f>
        <v>3532218.9464896857</v>
      </c>
      <c r="AC7" s="17">
        <f>'IEA 2019 outlook'!AC5*10^3</f>
        <v>3662291.9286529142</v>
      </c>
      <c r="AD7" s="17">
        <f>'IEA 2019 outlook'!AD5*10^3</f>
        <v>3792364.9108161419</v>
      </c>
      <c r="AE7" s="17">
        <f>'IEA 2019 outlook'!AE5*10^3</f>
        <v>3931484.2859526561</v>
      </c>
      <c r="AF7" s="17">
        <f>'IEA 2019 outlook'!AF5*10^3</f>
        <v>4070603.6610891712</v>
      </c>
      <c r="AG7" s="17">
        <f>'IEA 2019 outlook'!AG5*10^3</f>
        <v>4209723.0362256858</v>
      </c>
      <c r="AH7" s="17">
        <f>'IEA 2019 outlook'!AH5*10^3</f>
        <v>4348842.4113622</v>
      </c>
      <c r="AI7" s="17">
        <f>'IEA 2019 outlook'!AI5*10^3</f>
        <v>4487961.7864987161</v>
      </c>
    </row>
    <row r="8" spans="1:35" x14ac:dyDescent="0.25">
      <c r="A8" s="16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6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6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6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6" t="s">
        <v>35</v>
      </c>
      <c r="B14" s="17">
        <f>'IEA 2017 Wind'!G10*10^3</f>
        <v>13143.338992959158</v>
      </c>
      <c r="C14" s="17">
        <f>'IEA 2017 Wind'!H10*10^3</f>
        <v>14603.391990612212</v>
      </c>
      <c r="D14" s="17">
        <f>'IEA 2017 Wind'!I10*10^3</f>
        <v>16063.444988265264</v>
      </c>
      <c r="E14" s="17">
        <f>'IEA 2017 Wind'!J10*10^3</f>
        <v>17523.497985918319</v>
      </c>
      <c r="F14" s="17">
        <f>'IEA 2017 Wind'!K10*10^3</f>
        <v>18983.550983571375</v>
      </c>
      <c r="G14" s="17">
        <f>'IEA 2017 Wind'!L10*10^3</f>
        <v>20443.603981224427</v>
      </c>
      <c r="H14" s="17">
        <f>'IEA 2017 Wind'!M10*10^3</f>
        <v>21903.656978877483</v>
      </c>
      <c r="I14" s="17">
        <f>'IEA 2017 Wind'!N10*10^3</f>
        <v>23363.709976530536</v>
      </c>
      <c r="J14" s="17">
        <f>'IEA 2017 Wind'!O10*10^3</f>
        <v>24823.762974183584</v>
      </c>
      <c r="K14" s="17">
        <f>'IEA 2017 Wind'!P10*10^3</f>
        <v>27558.971215653626</v>
      </c>
      <c r="L14" s="17">
        <f>'IEA 2017 Wind'!Q10*10^3</f>
        <v>30294.179457123671</v>
      </c>
      <c r="M14" s="17">
        <f>'IEA 2017 Wind'!R10*10^3</f>
        <v>33029.387698593717</v>
      </c>
      <c r="N14" s="17">
        <f>'IEA 2017 Wind'!S10*10^3</f>
        <v>35764.595940063758</v>
      </c>
      <c r="O14" s="17">
        <f>'IEA 2017 Wind'!T10*10^3</f>
        <v>38499.804181533807</v>
      </c>
      <c r="P14" s="17">
        <f>'IEA 2017 Wind'!U10*10^3</f>
        <v>41725.219802228174</v>
      </c>
      <c r="Q14" s="17">
        <f>'IEA 2017 Wind'!V10*10^3</f>
        <v>44950.635422922547</v>
      </c>
      <c r="R14" s="17">
        <f>'IEA 2017 Wind'!W10*10^3</f>
        <v>48176.051043616913</v>
      </c>
      <c r="S14" s="17">
        <f>'IEA 2017 Wind'!X10*10^3</f>
        <v>51401.466664311287</v>
      </c>
      <c r="T14" s="17">
        <f>'IEA 2017 Wind'!Y10*10^3</f>
        <v>54626.882285005646</v>
      </c>
      <c r="U14" s="17">
        <f>'IEA 2017 Wind'!Z10*10^3</f>
        <v>58529.875166205908</v>
      </c>
      <c r="V14" s="17">
        <f>'IEA 2017 Wind'!AA10*10^3</f>
        <v>62432.868047406162</v>
      </c>
      <c r="W14" s="17">
        <f>'IEA 2017 Wind'!AB10*10^3</f>
        <v>66335.860928606402</v>
      </c>
      <c r="X14" s="17">
        <f>'IEA 2017 Wind'!AC10*10^3</f>
        <v>70238.853809806649</v>
      </c>
      <c r="Y14" s="17">
        <f>'IEA 2017 Wind'!AD10*10^3</f>
        <v>74141.846691006926</v>
      </c>
      <c r="Z14" s="17">
        <f>'IEA 2017 Wind'!AE10*10^3</f>
        <v>79266.960143990786</v>
      </c>
      <c r="AA14" s="17">
        <f>'IEA 2017 Wind'!AF10*10^3</f>
        <v>84392.07359697466</v>
      </c>
      <c r="AB14" s="17">
        <f>'IEA 2017 Wind'!AG10*10^3</f>
        <v>89517.18704995852</v>
      </c>
      <c r="AC14" s="17">
        <f>'IEA 2017 Wind'!AH10*10^3</f>
        <v>94642.300502942395</v>
      </c>
      <c r="AD14" s="17">
        <f>'IEA 2017 Wind'!AI10*10^3</f>
        <v>99767.41395592624</v>
      </c>
      <c r="AE14" s="17">
        <f>'IEA 2017 Wind'!AJ10*10^3</f>
        <v>106929.33781320453</v>
      </c>
      <c r="AF14" s="17">
        <f>'IEA 2017 Wind'!AK10*10^3</f>
        <v>114091.26167048281</v>
      </c>
      <c r="AG14" s="17">
        <f>'IEA 2017 Wind'!AL10*10^3</f>
        <v>121253.18552776109</v>
      </c>
      <c r="AH14" s="17">
        <f>'IEA 2017 Wind'!AM10*10^3</f>
        <v>128415.10938503935</v>
      </c>
      <c r="AI14" s="17">
        <f>'IEA 2017 Wind'!AN10*10^3</f>
        <v>135577.03324231764</v>
      </c>
    </row>
    <row r="15" spans="1:35" x14ac:dyDescent="0.25">
      <c r="A15" s="12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12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12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IEA 2019 outlook</vt:lpstr>
      <vt:lpstr>IEA 2017 Wind</vt:lpstr>
      <vt:lpstr>IEA 2017 Solar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2018-04-24T20:58:27Z</dcterms:created>
  <dcterms:modified xsi:type="dcterms:W3CDTF">2020-06-17T22:38:18Z</dcterms:modified>
</cp:coreProperties>
</file>