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trans\AVLo\"/>
    </mc:Choice>
  </mc:AlternateContent>
  <xr:revisionPtr revIDLastSave="0" documentId="13_ncr:1_{10696545-C2F9-472C-87DF-22C149B841F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3" l="1"/>
  <c r="B52" i="3"/>
  <c r="B50" i="3"/>
  <c r="B49" i="3"/>
  <c r="B54" i="3" l="1"/>
  <c r="B6" i="4" s="1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4" i="3" l="1"/>
  <c r="B59" i="3"/>
  <c r="B7" i="2" s="1"/>
  <c r="B7" i="3"/>
  <c r="B9" i="3" s="1"/>
  <c r="B4" i="4" s="1"/>
  <c r="S4" i="4" s="1"/>
  <c r="B34" i="3"/>
  <c r="B35" i="3"/>
  <c r="B33" i="3"/>
  <c r="B25" i="3"/>
  <c r="B36" i="3" s="1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<sst xmlns="http://schemas.openxmlformats.org/spreadsheetml/2006/main" count="121" uniqueCount="115">
  <si>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</si>
  <si>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</si>
  <si>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</si>
  <si>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</si>
  <si>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</si>
  <si>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</si>
  <si>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</si>
  <si>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</si>
  <si>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</si>
  <si>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</si>
  <si>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</si>
  <si>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</si>
  <si>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</si>
  <si>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</si>
  <si>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</si>
  <si>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</si>
  <si>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</si>
  <si>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</si>
  <si>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</si>
  <si>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</si>
  <si>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</si>
  <si>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</si>
  <si>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</si>
  <si>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</si>
  <si>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</si>
  <si>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</si>
  <si>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</si>
  <si>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</si>
  <si>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</si>
  <si>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</si>
  <si>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</si>
  <si>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</si>
  <si>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</si>
  <si>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</si>
  <si>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</si>
  <si>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</si>
  <si>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</si>
  <si>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</si>
  <si>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</si>
  <si>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</si>
  <si>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</si>
  <si>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</si>
  <si>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</si>
  <si>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</si>
  <si>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</si>
  <si>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</si>
  <si>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</si>
  <si>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</si>
  <si>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</si>
  <si>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</si>
  <si>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</si>
  <si>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</si>
  <si>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</si>
  <si>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</si>
  <si>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</si>
  <si>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</si>
  <si>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</si>
  <si>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</si>
  <si>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</si>
  <si>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</si>
  <si>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</si>
  <si>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</si>
  <si>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</si>
  <si>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</si>
  <si>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</si>
  <si>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</si>
  <si>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</si>
  <si>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</si>
  <si>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</si>
  <si>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</si>
  <si>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</si>
  <si>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</si>
  <si>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</si>
  <si>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</si>
  <si>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</si>
  <si>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</si>
  <si>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</si>
  <si>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</si>
  <si>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</si>
  <si>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</si>
  <si>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</si>
  <si>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</si>
  <si>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</si>
  <si>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</si>
  <si>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</si>
  <si>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</si>
  <si>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</si>
  <si>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</si>
  <si>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</si>
  <si>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</si>
  <si>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</si>
  <si>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</si>
  <si>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</si>
  <si>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</si>
  <si>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</si>
  <si>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</si>
  <si>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</si>
  <si>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</si>
  <si>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</si>
  <si>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</si>
  <si>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</si>
  <si>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</si>
  <si>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</si>
  <si>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</si>
  <si>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</si>
  <si>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</si>
  <si>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</si>
  <si>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</si>
  <si>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</si>
  <si>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</si>
  <si>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</si>
  <si>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</si>
  <si>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</si>
  <si>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Additional Notes for Oregon EPS</t>
  </si>
  <si>
    <t>Oregon EPS has kept holdover numbers from the U.S. model. If more specific data becomes available, this should be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</si>
</sst>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topLeftCell="A37" workbookViewId="0">
      <selection activeCell="A60" sqref="A60"/>
    </sheetView>
  </sheetViews>
  <sheetFormatPr defaultRowHeight="15"/>
  <cols>
    <col min="1" max="1" width="11.5703125" customWidth="1"/>
    <col min="2" max="2" width="85.1406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  <row r="58" spans="1:1">
      <c r="A58" s="1" t="s">
        <v>113</v>
      </c>
    </row>
    <row r="59" spans="1:1">
      <c r="A59" t="s">
        <v>114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/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>
      <c r="A36" s="10" t="s">
        <v>47</v>
      </c>
      <c r="B36" s="6">
        <f>(B25*B24+B33*B27+B34*B28+B35*B29)/SUM(B24,B27:B29)</f>
        <v>48.656731685074099</v>
      </c>
    </row>
    <row r="38" spans="1:3">
      <c r="A38" s="4" t="s">
        <v>35</v>
      </c>
      <c r="B38" s="4">
        <v>2005</v>
      </c>
    </row>
    <row r="39" spans="1:3">
      <c r="A39" t="s">
        <v>89</v>
      </c>
      <c r="B39" s="15">
        <v>2967</v>
      </c>
    </row>
    <row r="40" spans="1:3">
      <c r="A40" t="s">
        <v>90</v>
      </c>
      <c r="B40" s="15">
        <v>100</v>
      </c>
    </row>
    <row r="41" spans="1:3">
      <c r="A41" t="s">
        <v>95</v>
      </c>
      <c r="B41" s="15">
        <v>27876</v>
      </c>
      <c r="C41" t="s">
        <v>102</v>
      </c>
    </row>
    <row r="42" spans="1:3">
      <c r="A42" t="s">
        <v>96</v>
      </c>
      <c r="B42" s="15">
        <v>4151</v>
      </c>
      <c r="C42" t="s">
        <v>103</v>
      </c>
    </row>
    <row r="43" spans="1:3">
      <c r="B43" s="15"/>
      <c r="C43" t="s">
        <v>104</v>
      </c>
    </row>
    <row r="44" spans="1:3">
      <c r="A44" t="s">
        <v>91</v>
      </c>
      <c r="B44" s="15">
        <v>6614973</v>
      </c>
    </row>
    <row r="45" spans="1:3">
      <c r="A45" t="s">
        <v>92</v>
      </c>
      <c r="B45" s="15">
        <v>5727512</v>
      </c>
    </row>
    <row r="46" spans="1:3">
      <c r="A46" t="s">
        <v>97</v>
      </c>
      <c r="B46" s="15">
        <v>44777151</v>
      </c>
    </row>
    <row r="47" spans="1:3">
      <c r="A47" t="s">
        <v>98</v>
      </c>
      <c r="B47" s="15">
        <v>12172542</v>
      </c>
    </row>
    <row r="48" spans="1:3">
      <c r="B48" s="15"/>
    </row>
    <row r="49" spans="1:3">
      <c r="A49" t="s">
        <v>93</v>
      </c>
      <c r="B49" s="15">
        <f>B44/B39</f>
        <v>2229.5156723963601</v>
      </c>
    </row>
    <row r="50" spans="1:3">
      <c r="A50" t="s">
        <v>94</v>
      </c>
      <c r="B50" s="15">
        <f>B45/B40</f>
        <v>57275.12</v>
      </c>
    </row>
    <row r="51" spans="1:3">
      <c r="A51" t="s">
        <v>99</v>
      </c>
      <c r="B51" s="15">
        <f t="shared" ref="B51:B52" si="1">B46/B41</f>
        <v>1606.2975678002583</v>
      </c>
    </row>
    <row r="52" spans="1:3">
      <c r="A52" t="s">
        <v>100</v>
      </c>
      <c r="B52" s="15">
        <f t="shared" si="1"/>
        <v>2932.4360395085523</v>
      </c>
    </row>
    <row r="53" spans="1:3">
      <c r="B53" s="15"/>
    </row>
    <row r="54" spans="1:3">
      <c r="A54" t="s">
        <v>101</v>
      </c>
      <c r="B54" s="15">
        <f>SUMPRODUCT(B39:B42,B49:B52)/SUM(B39:B42)</f>
        <v>1974.4736422180429</v>
      </c>
    </row>
    <row r="55" spans="1:3">
      <c r="B55" s="6"/>
    </row>
    <row r="56" spans="1:3">
      <c r="A56" s="4" t="s">
        <v>54</v>
      </c>
      <c r="B56" s="13">
        <v>2007</v>
      </c>
    </row>
    <row r="57" spans="1:3">
      <c r="A57" t="s">
        <v>55</v>
      </c>
      <c r="B57">
        <v>13611</v>
      </c>
    </row>
    <row r="58" spans="1:3">
      <c r="A58" s="11" t="s">
        <v>56</v>
      </c>
      <c r="B58" s="11">
        <v>17287</v>
      </c>
    </row>
    <row r="59" spans="1:3">
      <c r="A59" s="10" t="s">
        <v>57</v>
      </c>
      <c r="B59" s="7">
        <f>B58/B57</f>
        <v>1.2700756740871355</v>
      </c>
    </row>
    <row r="60" spans="1:3">
      <c r="A60" s="10"/>
    </row>
    <row r="61" spans="1:3">
      <c r="A61" s="4" t="s">
        <v>58</v>
      </c>
      <c r="B61" s="4">
        <v>2007</v>
      </c>
    </row>
    <row r="62" spans="1:3">
      <c r="A62" t="s">
        <v>59</v>
      </c>
      <c r="B62" s="11">
        <v>1670994</v>
      </c>
    </row>
    <row r="63" spans="1:3">
      <c r="A63" t="s">
        <v>60</v>
      </c>
      <c r="B63" s="6">
        <v>2640170</v>
      </c>
    </row>
    <row r="64" spans="1:3">
      <c r="A64" t="s">
        <v>61</v>
      </c>
      <c r="B64" s="7">
        <f>B63/B62</f>
        <v>1.579999688807979</v>
      </c>
      <c r="C64" s="11" t="s">
        <v>62</v>
      </c>
    </row>
    <row r="65" spans="2:2">
      <c r="B65" s="6"/>
    </row>
    <row r="66" spans="2:2">
      <c r="B66" s="6"/>
    </row>
    <row r="68" spans="2:2">
      <c r="B68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defaultRowHeight="15"/>
  <cols>
    <col min="1" max="1" width="13.140625" customWidth="1"/>
    <col min="2" max="2" width="8.7109375" customWidth="1"/>
  </cols>
  <sheetData>
    <row r="1" spans="1:37" ht="45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Data'!B36</f>
        <v>48.656731685074099</v>
      </c>
      <c r="C5" s="7">
        <f t="shared" si="1"/>
        <v>48.656731685074099</v>
      </c>
      <c r="D5" s="7">
        <f t="shared" si="0"/>
        <v>48.656731685074099</v>
      </c>
      <c r="E5" s="7">
        <f t="shared" si="0"/>
        <v>48.656731685074099</v>
      </c>
      <c r="F5" s="7">
        <f t="shared" si="0"/>
        <v>48.656731685074099</v>
      </c>
      <c r="G5" s="7">
        <f t="shared" si="0"/>
        <v>48.656731685074099</v>
      </c>
      <c r="H5" s="7">
        <f t="shared" si="0"/>
        <v>48.656731685074099</v>
      </c>
      <c r="I5" s="7">
        <f t="shared" si="0"/>
        <v>48.656731685074099</v>
      </c>
      <c r="J5" s="7">
        <f t="shared" si="0"/>
        <v>48.656731685074099</v>
      </c>
      <c r="K5" s="7">
        <f t="shared" si="0"/>
        <v>48.656731685074099</v>
      </c>
      <c r="L5" s="7">
        <f t="shared" si="0"/>
        <v>48.656731685074099</v>
      </c>
      <c r="M5" s="7">
        <f t="shared" si="0"/>
        <v>48.656731685074099</v>
      </c>
      <c r="N5" s="7">
        <f t="shared" si="0"/>
        <v>48.656731685074099</v>
      </c>
      <c r="O5" s="7">
        <f t="shared" si="0"/>
        <v>48.656731685074099</v>
      </c>
      <c r="P5" s="7">
        <f t="shared" si="0"/>
        <v>48.656731685074099</v>
      </c>
      <c r="Q5" s="7">
        <f t="shared" si="0"/>
        <v>48.656731685074099</v>
      </c>
      <c r="R5" s="7">
        <f t="shared" si="0"/>
        <v>48.656731685074099</v>
      </c>
      <c r="S5" s="7">
        <f t="shared" si="0"/>
        <v>48.656731685074099</v>
      </c>
      <c r="T5" s="7">
        <f t="shared" si="0"/>
        <v>48.656731685074099</v>
      </c>
      <c r="U5" s="7">
        <f t="shared" si="0"/>
        <v>48.656731685074099</v>
      </c>
      <c r="V5" s="7">
        <f t="shared" si="0"/>
        <v>48.656731685074099</v>
      </c>
      <c r="W5" s="7">
        <f t="shared" si="0"/>
        <v>48.656731685074099</v>
      </c>
      <c r="X5" s="7">
        <f t="shared" si="0"/>
        <v>48.656731685074099</v>
      </c>
      <c r="Y5" s="7">
        <f t="shared" si="0"/>
        <v>48.656731685074099</v>
      </c>
      <c r="Z5" s="7">
        <f t="shared" si="0"/>
        <v>48.656731685074099</v>
      </c>
      <c r="AA5" s="7">
        <f t="shared" si="0"/>
        <v>48.656731685074099</v>
      </c>
      <c r="AB5" s="7">
        <f t="shared" si="0"/>
        <v>48.656731685074099</v>
      </c>
      <c r="AC5" s="7">
        <f t="shared" si="0"/>
        <v>48.656731685074099</v>
      </c>
      <c r="AD5" s="7">
        <f t="shared" si="0"/>
        <v>48.656731685074099</v>
      </c>
      <c r="AE5" s="7">
        <f t="shared" si="0"/>
        <v>48.656731685074099</v>
      </c>
      <c r="AF5" s="7">
        <f t="shared" si="0"/>
        <v>48.656731685074099</v>
      </c>
      <c r="AG5" s="7">
        <f t="shared" si="0"/>
        <v>48.656731685074099</v>
      </c>
      <c r="AH5" s="7">
        <f t="shared" si="0"/>
        <v>48.656731685074099</v>
      </c>
      <c r="AI5" s="7">
        <f t="shared" si="0"/>
        <v>48.656731685074099</v>
      </c>
      <c r="AJ5" s="7">
        <f t="shared" si="0"/>
        <v>48.656731685074099</v>
      </c>
      <c r="AK5" s="7">
        <f t="shared" si="0"/>
        <v>48.656731685074099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Data'!B59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RowHeight="15"/>
  <cols>
    <col min="1" max="1" width="11.85546875" customWidth="1"/>
  </cols>
  <sheetData>
    <row r="1" spans="1:36" s="1" customFormat="1" ht="45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Data'!B54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2015-06-16T22:55:39Z</dcterms:created>
  <dcterms:modified xsi:type="dcterms:W3CDTF">2020-06-30T21:42:25Z</dcterms:modified>
</cp:coreProperties>
</file>