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lyn\Dropbox\OR EPS Input Data\OR EPS\OR InputData\trans\BLP\"/>
    </mc:Choice>
  </mc:AlternateContent>
  <xr:revisionPtr revIDLastSave="0" documentId="13_ncr:1_{1AB63E10-5161-4D64-BBFF-D7EBB464AD4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Calculations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F2" i="4" l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D3" i="4" l="1"/>
  <c r="B2" i="3" s="1"/>
  <c r="E3" i="4" l="1"/>
  <c r="AE2" i="3"/>
  <c r="AF2" i="3" s="1"/>
  <c r="AG2" i="3" s="1"/>
  <c r="AH2" i="3" s="1"/>
  <c r="AI2" i="3" s="1"/>
  <c r="F3" i="4" l="1"/>
  <c r="C2" i="3"/>
  <c r="G3" i="4" l="1"/>
  <c r="D2" i="3"/>
  <c r="H3" i="4" l="1"/>
  <c r="E2" i="3"/>
  <c r="I3" i="4" l="1"/>
  <c r="F2" i="3"/>
  <c r="J3" i="4" l="1"/>
  <c r="G2" i="3"/>
  <c r="K3" i="4" l="1"/>
  <c r="H2" i="3"/>
  <c r="L3" i="4" l="1"/>
  <c r="I2" i="3"/>
  <c r="M3" i="4" l="1"/>
  <c r="J2" i="3"/>
  <c r="N3" i="4" l="1"/>
  <c r="K2" i="3"/>
  <c r="O3" i="4" l="1"/>
  <c r="L2" i="3"/>
  <c r="P3" i="4" l="1"/>
  <c r="M2" i="3"/>
  <c r="Q3" i="4" l="1"/>
  <c r="N2" i="3"/>
  <c r="R3" i="4" l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O2" i="3"/>
</calcChain>
</file>

<file path=xl/sharedStrings.xml><?xml version="1.0" encoding="utf-8"?>
<sst xmlns="http://schemas.openxmlformats.org/spreadsheetml/2006/main" count="18" uniqueCount="18">
  <si>
    <t>BLP BAU LCFS Percentage</t>
  </si>
  <si>
    <t>Source:</t>
  </si>
  <si>
    <t>BAU LCFS Perc</t>
  </si>
  <si>
    <t>BTU per EJ</t>
  </si>
  <si>
    <t>Notes</t>
  </si>
  <si>
    <t>In light of the importance of electricity to lowering the carbon intensity of LDV fuels, and given the constraints on ZEV growth set for BAU through the Max Growth variable,</t>
  </si>
  <si>
    <t>a BAU level of 18 percent is set for the LCFS.</t>
  </si>
  <si>
    <t>The divergence from the compliance path set to 20% is chosen to begin in 2026.</t>
  </si>
  <si>
    <t>Historical level of performance for the start year.</t>
  </si>
  <si>
    <t>Establishing the proposed path to 18% by 2030</t>
  </si>
  <si>
    <t>20% path</t>
  </si>
  <si>
    <t xml:space="preserve">2031 and later values are irrelevant for this variable in current modeling </t>
  </si>
  <si>
    <t>source: https://www.oregon.gov/deq/aq/programs/Pages/Clean-Fuels.aspx</t>
  </si>
  <si>
    <t xml:space="preserve">The state achieves the 2020 goal for ZEVs in the BAU, 50k vehicles. </t>
  </si>
  <si>
    <t>https://www.oregon.gov/deq/aq/programs/Pages/Clean-Fuels.aspx</t>
  </si>
  <si>
    <t>Oregon Clean Fuels Program</t>
  </si>
  <si>
    <t xml:space="preserve">Department of Environmental Quality </t>
  </si>
  <si>
    <t>OR left the same as CA since both set to decline by 20% by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</si>
</sst>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 applyFill="1" applyBorder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11" fontId="0" fillId="0" borderId="0" xfId="0" applyNumberFormat="1"/>
    <xf numFmtId="164" fontId="0" fillId="0" borderId="0" xfId="1" applyNumberFormat="1" applyFont="1"/>
    <xf numFmtId="0" fontId="7" fillId="0" borderId="0" xfId="9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2" fontId="0" fillId="3" borderId="0" xfId="1" applyNumberFormat="1" applyFont="1" applyFill="1"/>
    <xf numFmtId="0" fontId="0" fillId="3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15</xdr:row>
      <xdr:rowOff>114300</xdr:rowOff>
    </xdr:from>
    <xdr:to>
      <xdr:col>7</xdr:col>
      <xdr:colOff>65593</xdr:colOff>
      <xdr:row>27</xdr:row>
      <xdr:rowOff>133071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F3F553-F32B-4C02-A370-A0A96EBC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76550"/>
          <a:ext cx="8657143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990480</xdr:colOff>
      <xdr:row>18</xdr:row>
      <xdr:rowOff>125410</xdr:rowOff>
    </xdr:from>
    <xdr:to>
      <xdr:col>1</xdr:col>
      <xdr:colOff>2424000</xdr:colOff>
      <xdr:row>18</xdr:row>
      <xdr:rowOff>178690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2CF8016-1AD9-4BF2-AA75-FC9820E0F8AF}"/>
                </a:ext>
              </a:extLst>
            </xdr14:cNvPr>
            <xdr14:cNvContentPartPr/>
          </xdr14:nvContentPartPr>
          <xdr14:nvPr macro=""/>
          <xdr14:xfrm>
            <a:off x="2666880" y="3440110"/>
            <a:ext cx="1433520" cy="532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2CF8016-1AD9-4BF2-AA75-FC9820E0F8A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648880" y="3404470"/>
              <a:ext cx="146916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1003080</xdr:colOff>
      <xdr:row>18</xdr:row>
      <xdr:rowOff>100570</xdr:rowOff>
    </xdr:from>
    <xdr:to>
      <xdr:col>1</xdr:col>
      <xdr:colOff>2469720</xdr:colOff>
      <xdr:row>18</xdr:row>
      <xdr:rowOff>147370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113AC60-6FE0-42F0-A55C-7A8ED8086DAE}"/>
                </a:ext>
              </a:extLst>
            </xdr14:cNvPr>
            <xdr14:cNvContentPartPr/>
          </xdr14:nvContentPartPr>
          <xdr14:nvPr macro=""/>
          <xdr14:xfrm>
            <a:off x="2679480" y="3415270"/>
            <a:ext cx="1466640" cy="468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113AC60-6FE0-42F0-A55C-7A8ED8086DA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625480" y="3307630"/>
              <a:ext cx="157428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3276480</xdr:colOff>
      <xdr:row>21</xdr:row>
      <xdr:rowOff>113680</xdr:rowOff>
    </xdr:from>
    <xdr:to>
      <xdr:col>5</xdr:col>
      <xdr:colOff>583800</xdr:colOff>
      <xdr:row>21</xdr:row>
      <xdr:rowOff>152560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1CF2EAE-76A2-4876-92FC-3F0B4BCC9AC2}"/>
                </a:ext>
              </a:extLst>
            </xdr14:cNvPr>
            <xdr14:cNvContentPartPr/>
          </xdr14:nvContentPartPr>
          <xdr14:nvPr macro=""/>
          <xdr14:xfrm>
            <a:off x="4952880" y="3980830"/>
            <a:ext cx="3098520" cy="3888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1CF2EAE-76A2-4876-92FC-3F0B4BCC9AC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898880" y="3872830"/>
              <a:ext cx="320616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603000</xdr:colOff>
      <xdr:row>23</xdr:row>
      <xdr:rowOff>36980</xdr:rowOff>
    </xdr:from>
    <xdr:to>
      <xdr:col>1</xdr:col>
      <xdr:colOff>1063560</xdr:colOff>
      <xdr:row>23</xdr:row>
      <xdr:rowOff>153980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DA7729A-105D-4AD3-BDCC-5422C2EB2DCF}"/>
                </a:ext>
              </a:extLst>
            </xdr14:cNvPr>
            <xdr14:cNvContentPartPr/>
          </xdr14:nvContentPartPr>
          <xdr14:nvPr macro=""/>
          <xdr14:xfrm>
            <a:off x="603000" y="4272430"/>
            <a:ext cx="2136960" cy="1170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DA7729A-105D-4AD3-BDCC-5422C2EB2DC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9000" y="4164430"/>
              <a:ext cx="2244600" cy="332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4T21:19:31.795"/>
    </inkml:context>
    <inkml:brush xml:id="br0">
      <inkml:brushProperty name="width" value="0.1" units="cm"/>
      <inkml:brushProperty name="height" value="0.2" units="cm"/>
      <inkml:brushProperty name="color" value="#FFACD5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21,'1235'0,"-1002"10,-6-1,586-10,-739 5,120 21,-38-3,-57-11,234 16,-293-26,58 8,-40-3,1-2,72-5,-39-1,-76 2,40 0,-36-1,-15-2,-7 1,-1-1,1 1,0-1,0 0,0 0,0 0,1 0,-1 0,1-1,0 1,0 0,0-1,0 1,1-1,-1-4,0 2,0 0,1 0,0 0,0 0,1 0,0 0,0 0,2-7,-2 11,0 0,0 0,0 1,1-1,-1 1,1-1,0 1,-1-1,1 1,0 0,0 0,-1 0,1 0,0 0,0 0,0 0,1 1,-1-1,0 1,0-1,0 1,0 0,0 0,3 0,10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4T21:19:39.694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  <inkml:brushProperty name="ignorePressure" value="1"/>
    </inkml:brush>
  </inkml:definitions>
  <inkml:trace contextRef="#ctx0" brushRef="#br0">0 90,'61'0,"0"2,0 3,76 17,-103-17,0-1,0-2,63-4,-26 0,1241 2,-1280-2,0-1,0-2,48-14,18-3,-1 5,147-18,-161 31,63-6,-64 3,127 6,-99 2,801-1,-895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4T21:19:43.789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0 107,'6280'0,"-6117"-9,-24 1,190 8,76-1,-109-34,-196 20,-62 12,0 1,41 4,44-2,-57-8,-37 3,35 1,-30 3,5 2,-1-3,48-7,-46 4,1 2,64 3,-46 1,-44-1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6-24T21:19:49.700"/>
    </inkml:context>
    <inkml:brush xml:id="br0">
      <inkml:brushProperty name="width" value="0.3" units="cm"/>
      <inkml:brushProperty name="height" value="0.6" units="cm"/>
      <inkml:brushProperty name="color" value="#FFACD5"/>
      <inkml:brushProperty name="tip" value="rectangle"/>
      <inkml:brushProperty name="rasterOp" value="maskPen"/>
      <inkml:brushProperty name="ignorePressure" value="1"/>
    </inkml:brush>
  </inkml:definitions>
  <inkml:trace contextRef="#ctx0" brushRef="#br0">0 55,'654'44,"-439"-24,-160-15,305 16,-152-20,120-3,-250-5,104-20,55-7,74 2,162-10,1 40,-228 4,-140-3,267 14,-330-6,-1 2,50 18,15 3,199 66,-223-67,150 44,-202-64,-1 0,2-2,-1-1,1-2,0-1,0-2,0-1,35-4,-56 2,-1 0,0-2,0 1,0-1,0 0,0-1,11-7,-7 3,0 2,18-7,-12 8,38-6,-25 6,-19 2,1 0,14-8,18-4,-34 13,-10 2,1 1,-1-1,0 0,1 0,-1 0,6-3,-30 0,-499 5,511 0,1 0,0 1,0-1,0 2,1-1,-1 1,0 0,-9 6,-33 12,32-17,-1-1,-1-1,-22 0,-15 2,-366 7,271-13,-4151 2,4287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regon.gov/deq/aq/programs/Pages/Clean-Fuel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B7" sqref="B7"/>
    </sheetView>
  </sheetViews>
  <sheetFormatPr defaultRowHeight="14.5" x14ac:dyDescent="0.35"/>
  <cols>
    <col min="1" max="1" width="24" customWidth="1"/>
    <col min="2" max="2" width="56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16</v>
      </c>
    </row>
    <row r="4" spans="1:2" x14ac:dyDescent="0.35">
      <c r="A4" s="1"/>
      <c r="B4" t="s">
        <v>15</v>
      </c>
    </row>
    <row r="5" spans="1:2" x14ac:dyDescent="0.35">
      <c r="B5" s="9" t="s">
        <v>14</v>
      </c>
    </row>
    <row r="10" spans="1:2" x14ac:dyDescent="0.35">
      <c r="A10" s="1" t="s">
        <v>4</v>
      </c>
      <c r="B10" t="s">
        <v>11</v>
      </c>
    </row>
    <row r="11" spans="1:2" x14ac:dyDescent="0.35">
      <c r="A11" s="1"/>
    </row>
    <row r="12" spans="1:2" x14ac:dyDescent="0.35">
      <c r="A12" t="s">
        <v>3</v>
      </c>
      <c r="B12" s="7">
        <v>947817120000000</v>
      </c>
    </row>
    <row r="15" spans="1:2" x14ac:dyDescent="0.35">
      <c r="A15" t="s">
        <v>12</v>
      </c>
    </row>
    <row r="25" spans="1:17" x14ac:dyDescent="0.3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35">
      <c r="B26" s="5"/>
      <c r="C26" s="5"/>
      <c r="D26" s="5"/>
    </row>
    <row r="27" spans="1:17" x14ac:dyDescent="0.35">
      <c r="A27" s="6"/>
      <c r="B27" s="5"/>
      <c r="C27" s="5"/>
      <c r="D27" s="5"/>
    </row>
    <row r="36" spans="1:3" x14ac:dyDescent="0.35">
      <c r="A36" t="s">
        <v>8</v>
      </c>
      <c r="C36">
        <v>3.5000000000000003E-2</v>
      </c>
    </row>
  </sheetData>
  <hyperlinks>
    <hyperlink ref="B5" r:id="rId1" xr:uid="{B7806E7E-D873-4562-B4E5-58773DB16AF7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"/>
  <sheetViews>
    <sheetView workbookViewId="0">
      <selection activeCell="C2" sqref="C2"/>
    </sheetView>
  </sheetViews>
  <sheetFormatPr defaultRowHeight="14.5" x14ac:dyDescent="0.35"/>
  <cols>
    <col min="1" max="1" width="49.81640625" customWidth="1"/>
  </cols>
  <sheetData>
    <row r="1" spans="1:37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10</v>
      </c>
      <c r="B2" s="13">
        <v>0.01</v>
      </c>
      <c r="C2" s="13">
        <v>0.02</v>
      </c>
      <c r="D2" s="13">
        <f>About!$C$36</f>
        <v>3.5000000000000003E-2</v>
      </c>
      <c r="E2" s="14">
        <v>0.05</v>
      </c>
      <c r="F2" s="14">
        <f>E2+0.0125</f>
        <v>6.25E-2</v>
      </c>
      <c r="G2" s="14">
        <f t="shared" ref="G2:Q2" si="0">F2+0.0125</f>
        <v>7.4999999999999997E-2</v>
      </c>
      <c r="H2" s="14">
        <f t="shared" si="0"/>
        <v>8.7499999999999994E-2</v>
      </c>
      <c r="I2" s="14">
        <f t="shared" si="0"/>
        <v>9.9999999999999992E-2</v>
      </c>
      <c r="J2" s="14">
        <f t="shared" si="0"/>
        <v>0.11249999999999999</v>
      </c>
      <c r="K2" s="14">
        <f t="shared" si="0"/>
        <v>0.12499999999999999</v>
      </c>
      <c r="L2" s="14">
        <f t="shared" si="0"/>
        <v>0.13749999999999998</v>
      </c>
      <c r="M2" s="14">
        <f t="shared" si="0"/>
        <v>0.15</v>
      </c>
      <c r="N2" s="14">
        <f t="shared" si="0"/>
        <v>0.16250000000000001</v>
      </c>
      <c r="O2" s="14">
        <f t="shared" si="0"/>
        <v>0.17500000000000002</v>
      </c>
      <c r="P2" s="14">
        <f t="shared" si="0"/>
        <v>0.18750000000000003</v>
      </c>
      <c r="Q2" s="14">
        <f t="shared" si="0"/>
        <v>0.20000000000000004</v>
      </c>
      <c r="R2" s="14">
        <f>Q2</f>
        <v>0.20000000000000004</v>
      </c>
      <c r="S2" s="14">
        <f t="shared" ref="S2:AK2" si="1">R2</f>
        <v>0.20000000000000004</v>
      </c>
      <c r="T2" s="14">
        <f t="shared" si="1"/>
        <v>0.20000000000000004</v>
      </c>
      <c r="U2" s="14">
        <f t="shared" si="1"/>
        <v>0.20000000000000004</v>
      </c>
      <c r="V2" s="14">
        <f t="shared" si="1"/>
        <v>0.20000000000000004</v>
      </c>
      <c r="W2" s="14">
        <f t="shared" si="1"/>
        <v>0.20000000000000004</v>
      </c>
      <c r="X2" s="14">
        <f t="shared" si="1"/>
        <v>0.20000000000000004</v>
      </c>
      <c r="Y2" s="14">
        <f t="shared" si="1"/>
        <v>0.20000000000000004</v>
      </c>
      <c r="Z2" s="14">
        <f t="shared" si="1"/>
        <v>0.20000000000000004</v>
      </c>
      <c r="AA2" s="14">
        <f t="shared" si="1"/>
        <v>0.20000000000000004</v>
      </c>
      <c r="AB2" s="14">
        <f t="shared" si="1"/>
        <v>0.20000000000000004</v>
      </c>
      <c r="AC2" s="14">
        <f t="shared" si="1"/>
        <v>0.20000000000000004</v>
      </c>
      <c r="AD2" s="14">
        <f t="shared" si="1"/>
        <v>0.20000000000000004</v>
      </c>
      <c r="AE2" s="14">
        <f t="shared" si="1"/>
        <v>0.20000000000000004</v>
      </c>
      <c r="AF2" s="14">
        <f t="shared" si="1"/>
        <v>0.20000000000000004</v>
      </c>
      <c r="AG2" s="14">
        <f t="shared" si="1"/>
        <v>0.20000000000000004</v>
      </c>
      <c r="AH2" s="14">
        <f t="shared" si="1"/>
        <v>0.20000000000000004</v>
      </c>
      <c r="AI2" s="14">
        <f t="shared" si="1"/>
        <v>0.20000000000000004</v>
      </c>
      <c r="AJ2" s="14">
        <f t="shared" si="1"/>
        <v>0.20000000000000004</v>
      </c>
      <c r="AK2" s="14">
        <f t="shared" si="1"/>
        <v>0.20000000000000004</v>
      </c>
    </row>
    <row r="3" spans="1:37" x14ac:dyDescent="0.35">
      <c r="A3" t="s">
        <v>9</v>
      </c>
      <c r="B3" s="5"/>
      <c r="C3" s="5"/>
      <c r="D3" s="5">
        <f>D2</f>
        <v>3.5000000000000003E-2</v>
      </c>
      <c r="E3" s="11">
        <f>D3+$A$21</f>
        <v>3.5000000000000003E-2</v>
      </c>
      <c r="F3" s="11">
        <f t="shared" ref="F3:Q3" si="2">E3+$A$21</f>
        <v>3.5000000000000003E-2</v>
      </c>
      <c r="G3" s="11">
        <f t="shared" si="2"/>
        <v>3.5000000000000003E-2</v>
      </c>
      <c r="H3" s="11">
        <f t="shared" si="2"/>
        <v>3.5000000000000003E-2</v>
      </c>
      <c r="I3" s="11">
        <f t="shared" si="2"/>
        <v>3.5000000000000003E-2</v>
      </c>
      <c r="J3" s="11">
        <f t="shared" si="2"/>
        <v>3.5000000000000003E-2</v>
      </c>
      <c r="K3" s="11">
        <f t="shared" si="2"/>
        <v>3.5000000000000003E-2</v>
      </c>
      <c r="L3" s="11">
        <f t="shared" si="2"/>
        <v>3.5000000000000003E-2</v>
      </c>
      <c r="M3" s="11">
        <f t="shared" si="2"/>
        <v>3.5000000000000003E-2</v>
      </c>
      <c r="N3" s="11">
        <f t="shared" si="2"/>
        <v>3.5000000000000003E-2</v>
      </c>
      <c r="O3" s="11">
        <f t="shared" si="2"/>
        <v>3.5000000000000003E-2</v>
      </c>
      <c r="P3" s="11">
        <f t="shared" si="2"/>
        <v>3.5000000000000003E-2</v>
      </c>
      <c r="Q3" s="11">
        <f t="shared" si="2"/>
        <v>3.5000000000000003E-2</v>
      </c>
      <c r="R3" s="12">
        <f>Q3+0.0025</f>
        <v>3.7500000000000006E-2</v>
      </c>
      <c r="S3" s="12">
        <f t="shared" ref="S3:AF3" si="3">R3+0.0025</f>
        <v>4.0000000000000008E-2</v>
      </c>
      <c r="T3" s="12">
        <f t="shared" si="3"/>
        <v>4.250000000000001E-2</v>
      </c>
      <c r="U3" s="12">
        <f t="shared" si="3"/>
        <v>4.5000000000000012E-2</v>
      </c>
      <c r="V3" s="12">
        <f t="shared" si="3"/>
        <v>4.7500000000000014E-2</v>
      </c>
      <c r="W3" s="12">
        <f t="shared" si="3"/>
        <v>5.0000000000000017E-2</v>
      </c>
      <c r="X3" s="12">
        <f t="shared" si="3"/>
        <v>5.2500000000000019E-2</v>
      </c>
      <c r="Y3" s="12">
        <f t="shared" si="3"/>
        <v>5.5000000000000021E-2</v>
      </c>
      <c r="Z3" s="12">
        <f t="shared" si="3"/>
        <v>5.7500000000000023E-2</v>
      </c>
      <c r="AA3" s="12">
        <f t="shared" si="3"/>
        <v>6.0000000000000026E-2</v>
      </c>
      <c r="AB3" s="12">
        <f t="shared" si="3"/>
        <v>6.2500000000000028E-2</v>
      </c>
      <c r="AC3" s="12">
        <f t="shared" si="3"/>
        <v>6.500000000000003E-2</v>
      </c>
      <c r="AD3" s="12">
        <f t="shared" si="3"/>
        <v>6.7500000000000032E-2</v>
      </c>
      <c r="AE3" s="12">
        <f t="shared" si="3"/>
        <v>7.0000000000000034E-2</v>
      </c>
      <c r="AF3" s="12">
        <f t="shared" si="3"/>
        <v>7.2500000000000037E-2</v>
      </c>
    </row>
    <row r="4" spans="1:37" x14ac:dyDescent="0.35">
      <c r="B4" s="5"/>
      <c r="C4" s="5"/>
    </row>
    <row r="5" spans="1:37" x14ac:dyDescent="0.35">
      <c r="A5" s="10" t="s">
        <v>5</v>
      </c>
      <c r="B5" s="5"/>
      <c r="C5" s="5"/>
      <c r="D5" s="5"/>
    </row>
    <row r="6" spans="1:37" x14ac:dyDescent="0.35">
      <c r="A6" s="10" t="s">
        <v>6</v>
      </c>
      <c r="B6" s="5"/>
      <c r="C6" s="5"/>
      <c r="D6" s="5"/>
    </row>
    <row r="7" spans="1:37" x14ac:dyDescent="0.35">
      <c r="A7" s="10" t="s">
        <v>7</v>
      </c>
      <c r="B7" s="5"/>
      <c r="C7" s="5"/>
      <c r="D7" s="5"/>
    </row>
    <row r="8" spans="1:37" x14ac:dyDescent="0.35">
      <c r="A8" s="10" t="s">
        <v>13</v>
      </c>
    </row>
    <row r="10" spans="1:37" x14ac:dyDescent="0.35">
      <c r="A10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5"/>
  <sheetViews>
    <sheetView workbookViewId="0">
      <selection activeCell="A2" sqref="A2"/>
    </sheetView>
  </sheetViews>
  <sheetFormatPr defaultRowHeight="14.5" x14ac:dyDescent="0.35"/>
  <cols>
    <col min="1" max="1" width="15.8164062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2</v>
      </c>
      <c r="B2" s="8">
        <f>Calculations!D3</f>
        <v>3.5000000000000003E-2</v>
      </c>
      <c r="C2" s="8">
        <f>Calculations!E3</f>
        <v>3.5000000000000003E-2</v>
      </c>
      <c r="D2" s="8">
        <f>Calculations!F3</f>
        <v>3.5000000000000003E-2</v>
      </c>
      <c r="E2" s="8">
        <f>Calculations!G3</f>
        <v>3.5000000000000003E-2</v>
      </c>
      <c r="F2" s="8">
        <f>Calculations!H3</f>
        <v>3.5000000000000003E-2</v>
      </c>
      <c r="G2" s="8">
        <f>Calculations!I3</f>
        <v>3.5000000000000003E-2</v>
      </c>
      <c r="H2" s="8">
        <f>Calculations!J3</f>
        <v>3.5000000000000003E-2</v>
      </c>
      <c r="I2" s="8">
        <f>Calculations!K3</f>
        <v>3.5000000000000003E-2</v>
      </c>
      <c r="J2" s="8">
        <f>Calculations!L3</f>
        <v>3.5000000000000003E-2</v>
      </c>
      <c r="K2" s="8">
        <f>Calculations!M3</f>
        <v>3.5000000000000003E-2</v>
      </c>
      <c r="L2" s="8">
        <f>Calculations!N3</f>
        <v>3.5000000000000003E-2</v>
      </c>
      <c r="M2" s="8">
        <f>Calculations!O3</f>
        <v>3.5000000000000003E-2</v>
      </c>
      <c r="N2" s="8">
        <f>Calculations!P3</f>
        <v>3.5000000000000003E-2</v>
      </c>
      <c r="O2" s="8">
        <f>Calculations!Q3</f>
        <v>3.5000000000000003E-2</v>
      </c>
      <c r="P2" s="8">
        <v>0.18500000000000003</v>
      </c>
      <c r="Q2" s="8">
        <v>0.19000000000000003</v>
      </c>
      <c r="R2" s="8">
        <v>0.19500000000000003</v>
      </c>
      <c r="S2" s="8">
        <v>0.20000000000000004</v>
      </c>
      <c r="T2" s="8">
        <v>0.20500000000000004</v>
      </c>
      <c r="U2" s="8">
        <v>0.21000000000000005</v>
      </c>
      <c r="V2" s="8">
        <v>0.21500000000000005</v>
      </c>
      <c r="W2" s="8">
        <v>0.22000000000000006</v>
      </c>
      <c r="X2" s="8">
        <v>0.22500000000000006</v>
      </c>
      <c r="Y2" s="8">
        <v>0.23000000000000007</v>
      </c>
      <c r="Z2" s="8">
        <v>0.23500000000000007</v>
      </c>
      <c r="AA2" s="8">
        <v>0.24000000000000007</v>
      </c>
      <c r="AB2" s="8">
        <v>0.24500000000000008</v>
      </c>
      <c r="AC2" s="8">
        <v>0.25000000000000006</v>
      </c>
      <c r="AD2" s="8">
        <v>0.25000000000000006</v>
      </c>
      <c r="AE2" s="8">
        <f t="shared" ref="AE2:AI2" si="0">AD2</f>
        <v>0.25000000000000006</v>
      </c>
      <c r="AF2" s="8">
        <f t="shared" si="0"/>
        <v>0.25000000000000006</v>
      </c>
      <c r="AG2" s="8">
        <f t="shared" si="0"/>
        <v>0.25000000000000006</v>
      </c>
      <c r="AH2" s="8">
        <f t="shared" si="0"/>
        <v>0.25000000000000006</v>
      </c>
      <c r="AI2" s="8">
        <f t="shared" si="0"/>
        <v>0.25000000000000006</v>
      </c>
    </row>
    <row r="3" spans="1:35" x14ac:dyDescent="0.35">
      <c r="B3" s="4"/>
      <c r="C3" s="4"/>
      <c r="D3" s="4"/>
      <c r="E3" s="4"/>
      <c r="F3" s="4"/>
      <c r="G3" s="4"/>
    </row>
    <row r="5" spans="1:35" x14ac:dyDescent="0.35">
      <c r="B5" s="3"/>
      <c r="C5" s="3"/>
      <c r="D5" s="3"/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2017-06-17T02:28:17Z</dcterms:created>
  <dcterms:modified xsi:type="dcterms:W3CDTF">2020-06-24T22:30:12Z</dcterms:modified>
</cp:coreProperties>
</file>