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or/bldgs/eocpweu/"/>
    </mc:Choice>
  </mc:AlternateContent>
  <xr:revisionPtr revIDLastSave="0" documentId="13_ncr:1_{1F11052F-7E7D-2245-A39B-3517EF9CD571}" xr6:coauthVersionLast="46" xr6:coauthVersionMax="46" xr10:uidLastSave="{00000000-0000-0000-0000-000000000000}"/>
  <bookViews>
    <workbookView xWindow="0" yWindow="460" windowWidth="25340" windowHeight="10160" xr2:uid="{00000000-000D-0000-FFFF-FFFF00000000}"/>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74" i="11" l="1" a="1"/>
  <c r="P74" i="11" s="1"/>
  <c r="N74" i="11" s="1"/>
  <c r="P68" i="1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s="1"/>
  <c r="H4" i="8" a="1"/>
  <c r="H4" i="8" s="1"/>
  <c r="I4" i="8" a="1"/>
  <c r="I4" i="8" s="1"/>
  <c r="H5" i="8" a="1"/>
  <c r="H5" i="8" s="1"/>
  <c r="I5" i="8" a="1"/>
  <c r="I5" i="8" s="1"/>
  <c r="H6" i="8" a="1"/>
  <c r="H6" i="8" s="1"/>
  <c r="I6" i="8" a="1"/>
  <c r="I6" i="8" s="1"/>
  <c r="H7" i="8" a="1"/>
  <c r="H7" i="8" s="1"/>
  <c r="I7" i="8" a="1"/>
  <c r="I7" i="8" s="1"/>
  <c r="H8" i="8" a="1"/>
  <c r="H8" i="8" s="1"/>
  <c r="I8" i="8" a="1"/>
  <c r="I8" i="8" s="1"/>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s="1"/>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s="1"/>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s="1"/>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s="1"/>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s="1"/>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s="1"/>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s="1"/>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s="1"/>
  <c r="I154" i="8" a="1"/>
  <c r="I154" i="8" s="1"/>
  <c r="H155" i="8" a="1"/>
  <c r="H155" i="8"/>
  <c r="I155" i="8" a="1"/>
  <c r="I155" i="8" s="1"/>
  <c r="H156" i="8" a="1"/>
  <c r="H156" i="8" s="1"/>
  <c r="I156" i="8" a="1"/>
  <c r="I156" i="8" s="1"/>
  <c r="H157" i="8" a="1"/>
  <c r="H157" i="8" s="1"/>
  <c r="I157" i="8" a="1"/>
  <c r="I157" i="8" s="1"/>
  <c r="H158" i="8" a="1"/>
  <c r="H158" i="8" s="1"/>
  <c r="I158" i="8" a="1"/>
  <c r="I158" i="8" s="1"/>
  <c r="H159" i="8" a="1"/>
  <c r="H159" i="8" s="1"/>
  <c r="I159" i="8" a="1"/>
  <c r="I159" i="8" s="1"/>
  <c r="H160" i="8" a="1"/>
  <c r="H160" i="8" s="1"/>
  <c r="I160" i="8" a="1"/>
  <c r="I160" i="8" s="1"/>
  <c r="H161" i="8" a="1"/>
  <c r="H161" i="8" s="1"/>
  <c r="I161" i="8" a="1"/>
  <c r="I161" i="8" s="1"/>
  <c r="H162" i="8" a="1"/>
  <c r="H162" i="8" s="1"/>
  <c r="I162" i="8" a="1"/>
  <c r="I162" i="8" s="1"/>
  <c r="H163" i="8" a="1"/>
  <c r="H163" i="8" s="1"/>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c r="I172" i="8" a="1"/>
  <c r="I172" i="8" s="1"/>
  <c r="H173" i="8" a="1"/>
  <c r="H173" i="8" s="1"/>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s="1"/>
  <c r="I179" i="8" a="1"/>
  <c r="I179" i="8" s="1"/>
  <c r="H180" i="8" a="1"/>
  <c r="H180" i="8" s="1"/>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s="1"/>
  <c r="I187" i="8" a="1"/>
  <c r="I187" i="8" s="1"/>
  <c r="H188" i="8" a="1"/>
  <c r="H188" i="8" s="1"/>
  <c r="I188" i="8" a="1"/>
  <c r="I188" i="8" s="1"/>
  <c r="H189" i="8" a="1"/>
  <c r="H189" i="8" s="1"/>
  <c r="I189" i="8" a="1"/>
  <c r="I189" i="8" s="1"/>
  <c r="H190" i="8" a="1"/>
  <c r="H190" i="8" s="1"/>
  <c r="I190" i="8" a="1"/>
  <c r="I190" i="8" s="1"/>
  <c r="H191" i="8" a="1"/>
  <c r="H191" i="8" s="1"/>
  <c r="I191" i="8" a="1"/>
  <c r="I191" i="8" s="1"/>
  <c r="H192" i="8" a="1"/>
  <c r="H192" i="8" s="1"/>
  <c r="I192" i="8" a="1"/>
  <c r="I192" i="8" s="1"/>
  <c r="H193" i="8" a="1"/>
  <c r="H193" i="8" s="1"/>
  <c r="I193" i="8" a="1"/>
  <c r="I193" i="8" s="1"/>
  <c r="H194" i="8" a="1"/>
  <c r="H194" i="8" s="1"/>
  <c r="I194" i="8" a="1"/>
  <c r="I194" i="8" s="1"/>
  <c r="H195" i="8" a="1"/>
  <c r="H195" i="8" s="1"/>
  <c r="I195" i="8" a="1"/>
  <c r="I195" i="8" s="1"/>
  <c r="H196" i="8" a="1"/>
  <c r="H196" i="8" s="1"/>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s="1"/>
  <c r="I203" i="8" a="1"/>
  <c r="I203" i="8" s="1"/>
  <c r="H204" i="8" a="1"/>
  <c r="H204" i="8" s="1"/>
  <c r="I204" i="8" a="1"/>
  <c r="I204" i="8" s="1"/>
  <c r="H205" i="8" a="1"/>
  <c r="H205" i="8" s="1"/>
  <c r="I205" i="8" a="1"/>
  <c r="I205" i="8" s="1"/>
  <c r="H206" i="8" a="1"/>
  <c r="H206" i="8" s="1"/>
  <c r="I206" i="8" a="1"/>
  <c r="I206" i="8" s="1"/>
  <c r="H207" i="8" a="1"/>
  <c r="H207" i="8" s="1"/>
  <c r="I207" i="8" a="1"/>
  <c r="I207" i="8" s="1"/>
  <c r="H208" i="8" a="1"/>
  <c r="H208" i="8" s="1"/>
  <c r="I208" i="8" a="1"/>
  <c r="I208" i="8" s="1"/>
  <c r="H209" i="8" a="1"/>
  <c r="H209" i="8" s="1"/>
  <c r="I209" i="8" a="1"/>
  <c r="I209" i="8" s="1"/>
  <c r="H210" i="8" a="1"/>
  <c r="H210" i="8" s="1"/>
  <c r="I210" i="8" a="1"/>
  <c r="I210" i="8" s="1"/>
  <c r="H211" i="8" a="1"/>
  <c r="H211" i="8" s="1"/>
  <c r="I211" i="8" a="1"/>
  <c r="I211" i="8" s="1"/>
  <c r="H212" i="8" a="1"/>
  <c r="H212" i="8" s="1"/>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s="1"/>
  <c r="I223" i="8" a="1"/>
  <c r="I223" i="8" s="1"/>
  <c r="H224" i="8" a="1"/>
  <c r="H224" i="8" s="1"/>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s="1"/>
  <c r="I169" i="7" a="1"/>
  <c r="I169" i="7" s="1"/>
  <c r="I170" i="7" a="1"/>
  <c r="I170" i="7" s="1"/>
  <c r="I171" i="7" a="1"/>
  <c r="I171" i="7" s="1"/>
  <c r="I172" i="7" a="1"/>
  <c r="I172" i="7" s="1"/>
  <c r="I173" i="7" a="1"/>
  <c r="I173" i="7" s="1"/>
  <c r="I174" i="7" a="1"/>
  <c r="I174" i="7" s="1"/>
  <c r="I175" i="7" a="1"/>
  <c r="I175" i="7" s="1"/>
  <c r="I176" i="7" a="1"/>
  <c r="I176" i="7" s="1"/>
  <c r="I177" i="7" a="1"/>
  <c r="I177" i="7" s="1"/>
  <c r="I178" i="7" a="1"/>
  <c r="I178" i="7"/>
  <c r="I179" i="7" a="1"/>
  <c r="I179" i="7" s="1"/>
  <c r="I180" i="7" a="1"/>
  <c r="I180" i="7" s="1"/>
  <c r="I181" i="7" a="1"/>
  <c r="I181" i="7" s="1"/>
  <c r="I182" i="7" a="1"/>
  <c r="I182" i="7" s="1"/>
  <c r="I183" i="7" a="1"/>
  <c r="I183" i="7" s="1"/>
  <c r="I184" i="7" a="1"/>
  <c r="I184" i="7" s="1"/>
  <c r="I185" i="7" a="1"/>
  <c r="I185" i="7"/>
  <c r="I186" i="7" a="1"/>
  <c r="I186" i="7" s="1"/>
  <c r="I187" i="7" a="1"/>
  <c r="I187" i="7" s="1"/>
  <c r="I188" i="7" a="1"/>
  <c r="I188" i="7" s="1"/>
  <c r="I189" i="7" a="1"/>
  <c r="I189" i="7" s="1"/>
  <c r="I190" i="7" a="1"/>
  <c r="I190" i="7" s="1"/>
  <c r="I191" i="7" a="1"/>
  <c r="I191" i="7" s="1"/>
  <c r="I192" i="7" a="1"/>
  <c r="I192" i="7" s="1"/>
  <c r="I193" i="7" a="1"/>
  <c r="I193" i="7" s="1"/>
  <c r="I194" i="7" a="1"/>
  <c r="I194" i="7" s="1"/>
  <c r="I195" i="7" a="1"/>
  <c r="I195" i="7" s="1"/>
  <c r="I196" i="7" a="1"/>
  <c r="I196" i="7" s="1"/>
  <c r="I197" i="7" a="1"/>
  <c r="I197" i="7" s="1"/>
  <c r="I198" i="7" a="1"/>
  <c r="I198" i="7" s="1"/>
  <c r="I199" i="7" a="1"/>
  <c r="I199" i="7" s="1"/>
  <c r="I200" i="7" a="1"/>
  <c r="I200" i="7" s="1"/>
  <c r="I201" i="7" a="1"/>
  <c r="I201" i="7" s="1"/>
  <c r="I202" i="7" a="1"/>
  <c r="I202" i="7" s="1"/>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s="1"/>
  <c r="I219" i="7" a="1"/>
  <c r="I219" i="7" s="1"/>
  <c r="I220" i="7" a="1"/>
  <c r="I220" i="7" s="1"/>
  <c r="I221" i="7" a="1"/>
  <c r="I221" i="7" s="1"/>
  <c r="I222" i="7" a="1"/>
  <c r="I222" i="7" s="1"/>
  <c r="I223" i="7" a="1"/>
  <c r="I223" i="7" s="1"/>
  <c r="I224" i="7" a="1"/>
  <c r="I224" i="7" s="1"/>
  <c r="I225" i="7" a="1"/>
  <c r="I225" i="7" s="1"/>
  <c r="I226" i="7" a="1"/>
  <c r="I226" i="7"/>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c r="I246" i="7" a="1"/>
  <c r="I246" i="7" s="1"/>
  <c r="I247" i="7" a="1"/>
  <c r="I247" i="7" s="1"/>
  <c r="I248" i="7" a="1"/>
  <c r="I248" i="7" s="1"/>
  <c r="I249" i="7" a="1"/>
  <c r="I249" i="7"/>
  <c r="I250" i="7" a="1"/>
  <c r="I250" i="7" s="1"/>
  <c r="I251" i="7" a="1"/>
  <c r="I251" i="7" s="1"/>
  <c r="I252" i="7" a="1"/>
  <c r="I252" i="7" s="1"/>
  <c r="I253" i="7" a="1"/>
  <c r="I253" i="7"/>
  <c r="I254" i="7" a="1"/>
  <c r="I254" i="7" s="1"/>
  <c r="I255" i="7" a="1"/>
  <c r="I255" i="7" s="1"/>
  <c r="I256" i="7" a="1"/>
  <c r="I256" i="7" s="1"/>
  <c r="I257" i="7" a="1"/>
  <c r="I257" i="7" s="1"/>
  <c r="I258" i="7" a="1"/>
  <c r="I258" i="7" s="1"/>
  <c r="I259" i="7" a="1"/>
  <c r="I259" i="7" s="1"/>
  <c r="I260" i="7" a="1"/>
  <c r="I260" i="7" s="1"/>
  <c r="I261" i="7" a="1"/>
  <c r="I261" i="7" s="1"/>
  <c r="I262" i="7" a="1"/>
  <c r="I262" i="7" s="1"/>
  <c r="I263" i="7" a="1"/>
  <c r="I263" i="7" s="1"/>
  <c r="I264" i="7" a="1"/>
  <c r="I264" i="7" s="1"/>
  <c r="I265" i="7" a="1"/>
  <c r="I265" i="7"/>
  <c r="I266" i="7" a="1"/>
  <c r="I266" i="7" s="1"/>
  <c r="I267" i="7" a="1"/>
  <c r="I267" i="7" s="1"/>
  <c r="I268" i="7" a="1"/>
  <c r="I268" i="7" s="1"/>
  <c r="I269" i="7" a="1"/>
  <c r="I269" i="7" s="1"/>
  <c r="I270" i="7" a="1"/>
  <c r="I270" i="7"/>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H77" i="7" s="1" a="1"/>
  <c r="H77" i="7" s="1"/>
  <c r="E76" i="7"/>
  <c r="H76" i="7" s="1" a="1"/>
  <c r="H76" i="7" s="1"/>
  <c r="E75" i="7"/>
  <c r="E74" i="7"/>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102" i="7" l="1" a="1"/>
  <c r="H102" i="7" s="1"/>
  <c r="H82" i="7" a="1"/>
  <c r="H82" i="7" s="1"/>
  <c r="H90" i="7" a="1"/>
  <c r="H90" i="7" s="1"/>
  <c r="H98" i="7" a="1"/>
  <c r="H98" i="7" s="1"/>
  <c r="H106" i="7" a="1"/>
  <c r="H106" i="7" s="1"/>
  <c r="H114" i="7" a="1"/>
  <c r="H114" i="7" s="1"/>
  <c r="H75" i="7" a="1"/>
  <c r="H75" i="7" s="1"/>
  <c r="H83" i="7" a="1"/>
  <c r="H83" i="7" s="1"/>
  <c r="H91" i="7" a="1"/>
  <c r="H91" i="7" s="1"/>
  <c r="H99" i="7" a="1"/>
  <c r="H99" i="7" s="1"/>
  <c r="H107" i="7" a="1"/>
  <c r="H107" i="7" s="1"/>
  <c r="H115" i="7" a="1"/>
  <c r="H115" i="7" s="1"/>
  <c r="H84" i="7" a="1"/>
  <c r="H84" i="7" s="1"/>
  <c r="H92" i="7" a="1"/>
  <c r="H92" i="7" s="1"/>
  <c r="H100" i="7" a="1"/>
  <c r="H100" i="7" s="1"/>
  <c r="H108" i="7" a="1"/>
  <c r="H108" i="7" s="1"/>
  <c r="H116" i="7" a="1"/>
  <c r="H116" i="7" s="1"/>
  <c r="H85" i="7" a="1"/>
  <c r="H85" i="7" s="1"/>
  <c r="H93" i="7" a="1"/>
  <c r="H93" i="7" s="1"/>
  <c r="H101" i="7" a="1"/>
  <c r="H101" i="7" s="1"/>
  <c r="H109" i="7" a="1"/>
  <c r="H109" i="7" s="1"/>
  <c r="H95" i="7" a="1"/>
  <c r="H95" i="7" s="1"/>
  <c r="H103" i="7" a="1"/>
  <c r="H103" i="7" s="1"/>
  <c r="H111" i="7" a="1"/>
  <c r="H111" i="7" s="1"/>
  <c r="H79" i="7" a="1"/>
  <c r="H79" i="7" s="1"/>
  <c r="H87" i="7" a="1"/>
  <c r="H87" i="7" s="1"/>
  <c r="H72" i="7" a="1"/>
  <c r="H72" i="7" s="1"/>
  <c r="H56" i="7" a="1"/>
  <c r="H56" i="7" s="1"/>
  <c r="H110" i="7" a="1"/>
  <c r="H110" i="7" s="1"/>
  <c r="H89" i="7" a="1"/>
  <c r="H89" i="7" s="1"/>
  <c r="H97" i="7" a="1"/>
  <c r="H97" i="7" s="1"/>
  <c r="H105" i="7" a="1"/>
  <c r="H105" i="7" s="1"/>
  <c r="H113" i="7" a="1"/>
  <c r="H113" i="7" s="1"/>
  <c r="H78" i="7"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G112" i="7" s="1"/>
  <c r="H104" i="7" a="1"/>
  <c r="H104" i="7" s="1"/>
  <c r="G104" i="7" s="1"/>
  <c r="H96" i="7" a="1"/>
  <c r="H96" i="7" s="1"/>
  <c r="G96" i="7" s="1"/>
  <c r="H88" i="7" a="1"/>
  <c r="H88" i="7" s="1"/>
  <c r="G88" i="7" s="1"/>
  <c r="H80" i="7" a="1"/>
  <c r="H80" i="7" s="1"/>
  <c r="H86" i="7" a="1"/>
  <c r="H86" i="7" s="1"/>
  <c r="G86" i="7" s="1"/>
  <c r="H31" i="7" a="1"/>
  <c r="H31" i="7" s="1"/>
  <c r="G31" i="7" s="1"/>
  <c r="H60" i="7" a="1"/>
  <c r="H60" i="7" s="1"/>
  <c r="H30" i="7" a="1"/>
  <c r="H30" i="7" s="1"/>
  <c r="H64" i="7" a="1"/>
  <c r="H64" i="7" s="1"/>
  <c r="G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08" i="7"/>
  <c r="G100" i="7"/>
  <c r="G92" i="7"/>
  <c r="G84" i="7"/>
  <c r="G80" i="7"/>
  <c r="G114" i="7"/>
  <c r="G110" i="7"/>
  <c r="G106" i="7"/>
  <c r="G102" i="7"/>
  <c r="G98" i="7"/>
  <c r="G94" i="7"/>
  <c r="G90"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24" i="7"/>
  <c r="G26" i="7"/>
  <c r="G30"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F153" i="5"/>
  <c r="F152" i="5"/>
  <c r="I129" i="5" s="1" a="1"/>
  <c r="I129" i="5" s="1"/>
  <c r="F151" i="5"/>
  <c r="F150" i="5"/>
  <c r="I150" i="5" s="1" a="1"/>
  <c r="I150" i="5" s="1"/>
  <c r="F148" i="5"/>
  <c r="I148" i="5" s="1" a="1"/>
  <c r="I148" i="5" s="1"/>
  <c r="F147" i="5"/>
  <c r="I5" i="5" s="1" a="1"/>
  <c r="I5" i="5" s="1"/>
  <c r="E148" i="5"/>
  <c r="E147" i="5"/>
  <c r="E146" i="5"/>
  <c r="E145" i="5"/>
  <c r="E144" i="5"/>
  <c r="I106" i="5" l="1" a="1"/>
  <c r="I106" i="5" s="1"/>
  <c r="I99" i="5" a="1"/>
  <c r="I99" i="5" s="1"/>
  <c r="I92" i="5" a="1"/>
  <c r="I92" i="5" s="1"/>
  <c r="I153" i="5" a="1"/>
  <c r="I153" i="5" s="1"/>
  <c r="I137" i="5" a="1"/>
  <c r="I137" i="5" s="1"/>
  <c r="I132" i="5" a="1"/>
  <c r="I132" i="5" s="1"/>
  <c r="I121" i="5" a="1"/>
  <c r="I121" i="5" s="1"/>
  <c r="I116" i="5" a="1"/>
  <c r="I116" i="5" s="1"/>
  <c r="I35" i="5"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s="1"/>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s="1"/>
  <c r="G27" i="3" a="1"/>
  <c r="G27" i="3" s="1"/>
  <c r="H27" i="3" a="1"/>
  <c r="H27" i="3" s="1"/>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G36" i="3" a="1"/>
  <c r="G36" i="3" s="1"/>
  <c r="H36" i="3" a="1"/>
  <c r="H36" i="3" s="1"/>
  <c r="G37" i="3" a="1"/>
  <c r="G37" i="3" s="1"/>
  <c r="H37" i="3" a="1"/>
  <c r="H37" i="3" s="1"/>
  <c r="G38" i="3" a="1"/>
  <c r="G38" i="3" s="1"/>
  <c r="H38" i="3" a="1"/>
  <c r="H38" i="3" s="1"/>
  <c r="G39" i="3" a="1"/>
  <c r="G39" i="3" s="1"/>
  <c r="H39" i="3" a="1"/>
  <c r="H39" i="3" s="1"/>
  <c r="G40" i="3" a="1"/>
  <c r="G40" i="3" s="1"/>
  <c r="H40" i="3" a="1"/>
  <c r="H40" i="3" s="1"/>
  <c r="F40" i="3" s="1"/>
  <c r="G41" i="3" a="1"/>
  <c r="G41" i="3" s="1"/>
  <c r="H41" i="3" a="1"/>
  <c r="H41" i="3" s="1"/>
  <c r="G42" i="3" a="1"/>
  <c r="G42" i="3" s="1"/>
  <c r="H42" i="3" a="1"/>
  <c r="H42" i="3" s="1"/>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s="1"/>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G57" i="3" a="1"/>
  <c r="G57" i="3" s="1"/>
  <c r="H57" i="3" a="1"/>
  <c r="H57" i="3" s="1"/>
  <c r="G58" i="3" a="1"/>
  <c r="G58" i="3" s="1"/>
  <c r="H58" i="3" a="1"/>
  <c r="H58" i="3" s="1"/>
  <c r="G59" i="3" a="1"/>
  <c r="G59" i="3" s="1"/>
  <c r="H59" i="3" a="1"/>
  <c r="H59" i="3" s="1"/>
  <c r="F59" i="3" s="1"/>
  <c r="G60" i="3" a="1"/>
  <c r="G60" i="3" s="1"/>
  <c r="H60" i="3" a="1"/>
  <c r="H60" i="3" s="1"/>
  <c r="G61" i="3" a="1"/>
  <c r="G61" i="3" s="1"/>
  <c r="H61" i="3" a="1"/>
  <c r="H61" i="3" s="1"/>
  <c r="G62" i="3" a="1"/>
  <c r="G62" i="3" s="1"/>
  <c r="H62" i="3" a="1"/>
  <c r="H62" i="3" s="1"/>
  <c r="G63" i="3" a="1"/>
  <c r="G63" i="3" s="1"/>
  <c r="H63" i="3" a="1"/>
  <c r="H63" i="3" s="1"/>
  <c r="G64" i="3" a="1"/>
  <c r="G64" i="3" s="1"/>
  <c r="H64" i="3" a="1"/>
  <c r="H64" i="3" s="1"/>
  <c r="G65" i="3" a="1"/>
  <c r="G65" i="3" s="1"/>
  <c r="H65" i="3" a="1"/>
  <c r="H65" i="3" s="1"/>
  <c r="G66" i="3" a="1"/>
  <c r="G66" i="3" s="1"/>
  <c r="H66" i="3" a="1"/>
  <c r="H66" i="3"/>
  <c r="G67" i="3" a="1"/>
  <c r="G67" i="3" s="1"/>
  <c r="H67" i="3" a="1"/>
  <c r="H67" i="3" s="1"/>
  <c r="G68" i="3" a="1"/>
  <c r="G68" i="3" s="1"/>
  <c r="H68" i="3" a="1"/>
  <c r="H68" i="3" s="1"/>
  <c r="G69" i="3" a="1"/>
  <c r="G69" i="3" s="1"/>
  <c r="H69" i="3" a="1"/>
  <c r="H69" i="3" s="1"/>
  <c r="G70" i="3" a="1"/>
  <c r="G70" i="3" s="1"/>
  <c r="H70" i="3" a="1"/>
  <c r="H70" i="3" s="1"/>
  <c r="G71" i="3" a="1"/>
  <c r="G71" i="3" s="1"/>
  <c r="H71" i="3" a="1"/>
  <c r="H71" i="3" s="1"/>
  <c r="G72" i="3" a="1"/>
  <c r="G72" i="3" s="1"/>
  <c r="H72" i="3" a="1"/>
  <c r="H72" i="3" s="1"/>
  <c r="G73" i="3" a="1"/>
  <c r="G73" i="3" s="1"/>
  <c r="H73" i="3" a="1"/>
  <c r="H73" i="3" s="1"/>
  <c r="G74" i="3" a="1"/>
  <c r="G74" i="3" s="1"/>
  <c r="H74" i="3" a="1"/>
  <c r="H74" i="3" s="1"/>
  <c r="F74" i="3" s="1"/>
  <c r="G75" i="3" a="1"/>
  <c r="G75" i="3" s="1"/>
  <c r="H75" i="3" a="1"/>
  <c r="H75" i="3" s="1"/>
  <c r="F75" i="3" s="1"/>
  <c r="G76" i="3" a="1"/>
  <c r="G76" i="3" s="1"/>
  <c r="H76" i="3" a="1"/>
  <c r="H76" i="3" s="1"/>
  <c r="G77" i="3" a="1"/>
  <c r="G77" i="3" s="1"/>
  <c r="H77" i="3" a="1"/>
  <c r="H77" i="3" s="1"/>
  <c r="G78" i="3" a="1"/>
  <c r="G78" i="3" s="1"/>
  <c r="H78" i="3" a="1"/>
  <c r="H78" i="3" s="1"/>
  <c r="G79" i="3" a="1"/>
  <c r="G79" i="3" s="1"/>
  <c r="H79" i="3" a="1"/>
  <c r="H79" i="3" s="1"/>
  <c r="G80" i="3" a="1"/>
  <c r="G80" i="3" s="1"/>
  <c r="H80" i="3" a="1"/>
  <c r="H80" i="3" s="1"/>
  <c r="G81" i="3" a="1"/>
  <c r="G81" i="3" s="1"/>
  <c r="H81" i="3" a="1"/>
  <c r="H81" i="3" s="1"/>
  <c r="G82" i="3" a="1"/>
  <c r="G82" i="3" s="1"/>
  <c r="H82" i="3" a="1"/>
  <c r="H82" i="3" s="1"/>
  <c r="G83" i="3" a="1"/>
  <c r="G83" i="3" s="1"/>
  <c r="H83" i="3" a="1"/>
  <c r="H83" i="3" s="1"/>
  <c r="F83" i="3" s="1"/>
  <c r="G84" i="3" a="1"/>
  <c r="G84" i="3" s="1"/>
  <c r="H84" i="3" a="1"/>
  <c r="H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66"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84" i="3" l="1"/>
  <c r="F69" i="3"/>
  <c r="F58" i="3"/>
  <c r="F39" i="3"/>
  <c r="F35" i="3"/>
  <c r="F79" i="3"/>
  <c r="F71" i="3"/>
  <c r="F67" i="3"/>
  <c r="F56" i="3"/>
  <c r="F63" i="3"/>
  <c r="F42" i="3"/>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H109" i="5" a="1"/>
  <c r="H109" i="5" s="1"/>
  <c r="G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G99" i="5" s="1"/>
  <c r="H91" i="5" a="1"/>
  <c r="H91" i="5" s="1"/>
  <c r="G91" i="5" s="1"/>
  <c r="H83" i="5" a="1"/>
  <c r="H83" i="5" s="1"/>
  <c r="G83" i="5" s="1"/>
  <c r="H75" i="5" a="1"/>
  <c r="H75" i="5" s="1"/>
  <c r="G75" i="5" s="1"/>
  <c r="H67" i="5" a="1"/>
  <c r="H67" i="5" s="1"/>
  <c r="G67" i="5" s="1"/>
  <c r="H59" i="5" a="1"/>
  <c r="H59" i="5" s="1"/>
  <c r="G59" i="5" s="1"/>
  <c r="H51" i="5" a="1"/>
  <c r="H51" i="5" s="1"/>
  <c r="H43" i="5" a="1"/>
  <c r="H43" i="5" s="1"/>
  <c r="H35" i="5" a="1"/>
  <c r="H35" i="5" s="1"/>
  <c r="G35" i="5" s="1"/>
  <c r="H27" i="5" a="1"/>
  <c r="H27" i="5" s="1"/>
  <c r="G27" i="5" s="1"/>
  <c r="H19" i="5" a="1"/>
  <c r="H19" i="5" s="1"/>
  <c r="G19" i="5" s="1"/>
  <c r="H11" i="5" a="1"/>
  <c r="H11" i="5" s="1"/>
  <c r="G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5" i="5"/>
  <c r="G87" i="5"/>
  <c r="G79" i="5"/>
  <c r="G71" i="5"/>
  <c r="G63" i="5"/>
  <c r="G55" i="5"/>
  <c r="G51" i="5"/>
  <c r="G43" i="5"/>
  <c r="G39" i="5"/>
  <c r="G31" i="5"/>
  <c r="G23" i="5"/>
  <c r="G15"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F28" i="3"/>
  <c r="F20" i="3"/>
  <c r="C2" i="9" l="1" a="1"/>
  <c r="C2" i="9" s="1"/>
  <c r="D2" i="10" s="1"/>
  <c r="C3" i="9" a="1"/>
  <c r="C3" i="9" s="1"/>
  <c r="D3" i="10" s="1"/>
  <c r="B3" i="9" a="1"/>
  <c r="B3" i="9" s="1"/>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<sst xmlns="http://schemas.openxmlformats.org/spreadsheetml/2006/main" count="3604" uniqueCount="316">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</sst>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7">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2" fillId="0" borderId="0" xfId="0" applyFont="1" applyAlignment="1">
      <alignment wrapText="1"/>
    </xf>
    <xf numFmtId="0" fontId="8" fillId="3" borderId="0" xfId="0" applyFont="1" applyFill="1" applyAlignment="1">
      <alignment horizontal="left"/>
    </xf>
    <xf numFmtId="14" fontId="0" fillId="0" borderId="0" xfId="0" applyNumberFormat="1"/>
  </cellXfs>
  <cellStyles count="16">
    <cellStyle name="Currency" xfId="1" builtinId="4"/>
    <cellStyle name="Currency 2" xfId="6" xr:uid="{00000000-0005-0000-0000-000001000000}"/>
    <cellStyle name="Currency 3" xfId="8" xr:uid="{00000000-0005-0000-0000-000002000000}"/>
    <cellStyle name="Hyperlink" xfId="10" builtinId="8"/>
    <cellStyle name="Normal" xfId="0" builtinId="0"/>
    <cellStyle name="Normal 2" xfId="3" xr:uid="{00000000-0005-0000-0000-000005000000}"/>
    <cellStyle name="Normal 2 2" xfId="14" xr:uid="{00000000-0005-0000-0000-000006000000}"/>
    <cellStyle name="Normal 3" xfId="5" xr:uid="{00000000-0005-0000-0000-000007000000}"/>
    <cellStyle name="Normal 4" xfId="4" xr:uid="{00000000-0005-0000-0000-000008000000}"/>
    <cellStyle name="Normal 5" xfId="11" xr:uid="{00000000-0005-0000-0000-000009000000}"/>
    <cellStyle name="Percent" xfId="2" builtinId="5"/>
    <cellStyle name="Percent 2" xfId="7" xr:uid="{00000000-0005-0000-0000-00000B000000}"/>
    <cellStyle name="Percent 3" xfId="9" xr:uid="{00000000-0005-0000-0000-00000C000000}"/>
    <cellStyle name="Percent 4" xfId="12" xr:uid="{00000000-0005-0000-0000-00000D000000}"/>
    <cellStyle name="Percent 5" xfId="13" xr:uid="{00000000-0005-0000-0000-00000E000000}"/>
    <cellStyle name="Percent 5 2"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43" zoomScale="85" zoomScaleNormal="85" workbookViewId="0"/>
  </sheetViews>
  <sheetFormatPr baseColWidth="10" defaultColWidth="8.83203125" defaultRowHeight="15" x14ac:dyDescent="0.2"/>
  <cols>
    <col min="1" max="1" width="8.6640625" style="34" customWidth="1"/>
    <col min="2" max="2" width="64" customWidth="1"/>
    <col min="3" max="3" width="5" customWidth="1"/>
    <col min="4" max="4" width="58.6640625" customWidth="1"/>
    <col min="5" max="5" width="5.1640625" customWidth="1"/>
    <col min="6" max="6" width="59.5" customWidth="1"/>
    <col min="7" max="7" width="5.5" customWidth="1"/>
    <col min="8" max="8" width="60.5" customWidth="1"/>
    <col min="9" max="9" width="57.83203125" customWidth="1"/>
  </cols>
  <sheetData>
    <row r="1" spans="1:8" x14ac:dyDescent="0.2">
      <c r="A1" s="14" t="s">
        <v>246</v>
      </c>
      <c r="C1" s="56">
        <v>44307</v>
      </c>
    </row>
    <row r="3" spans="1:8" x14ac:dyDescent="0.2">
      <c r="A3" s="35" t="s">
        <v>248</v>
      </c>
      <c r="B3" s="28" t="s">
        <v>3</v>
      </c>
      <c r="C3" s="27"/>
      <c r="D3" s="27"/>
      <c r="E3" s="27"/>
      <c r="F3" s="27"/>
      <c r="G3" s="27"/>
      <c r="H3" s="27"/>
    </row>
    <row r="4" spans="1:8" x14ac:dyDescent="0.2">
      <c r="B4" s="3" t="s">
        <v>18</v>
      </c>
      <c r="D4" s="3" t="s">
        <v>52</v>
      </c>
      <c r="F4" s="3" t="s">
        <v>54</v>
      </c>
      <c r="H4" s="3" t="s">
        <v>58</v>
      </c>
    </row>
    <row r="5" spans="1:8" ht="48" x14ac:dyDescent="0.2">
      <c r="B5" s="18" t="s">
        <v>51</v>
      </c>
      <c r="D5" s="18" t="s">
        <v>53</v>
      </c>
      <c r="F5" s="18" t="s">
        <v>55</v>
      </c>
      <c r="H5" s="18" t="s">
        <v>60</v>
      </c>
    </row>
    <row r="6" spans="1:8" x14ac:dyDescent="0.2">
      <c r="B6" s="15">
        <v>2015</v>
      </c>
      <c r="D6" s="15">
        <v>2015</v>
      </c>
      <c r="F6" s="15">
        <v>2014</v>
      </c>
      <c r="H6" s="15">
        <v>2015</v>
      </c>
    </row>
    <row r="7" spans="1:8" x14ac:dyDescent="0.2">
      <c r="B7" t="s">
        <v>20</v>
      </c>
      <c r="D7" t="s">
        <v>10</v>
      </c>
      <c r="F7" s="13" t="s">
        <v>56</v>
      </c>
      <c r="H7" t="s">
        <v>61</v>
      </c>
    </row>
    <row r="8" spans="1:8" s="13" customFormat="1" ht="48" x14ac:dyDescent="0.2">
      <c r="A8" s="34"/>
      <c r="B8" s="21" t="s">
        <v>19</v>
      </c>
      <c r="C8" s="19"/>
      <c r="D8" s="21" t="s">
        <v>11</v>
      </c>
      <c r="F8" s="20" t="s">
        <v>57</v>
      </c>
      <c r="H8" s="20" t="s">
        <v>59</v>
      </c>
    </row>
    <row r="9" spans="1:8" s="13" customFormat="1" x14ac:dyDescent="0.2">
      <c r="A9" s="34"/>
    </row>
    <row r="10" spans="1:8" x14ac:dyDescent="0.2">
      <c r="B10" s="28" t="s">
        <v>21</v>
      </c>
      <c r="C10" s="27"/>
      <c r="D10" s="27"/>
      <c r="E10" s="27"/>
      <c r="F10" s="27"/>
      <c r="G10" s="27"/>
      <c r="H10" s="27"/>
    </row>
    <row r="11" spans="1:8" x14ac:dyDescent="0.2">
      <c r="B11" s="3" t="s">
        <v>82</v>
      </c>
      <c r="D11" s="3" t="s">
        <v>83</v>
      </c>
      <c r="F11" s="3" t="s">
        <v>37</v>
      </c>
    </row>
    <row r="12" spans="1:8" ht="48" x14ac:dyDescent="0.2">
      <c r="B12" s="17" t="s">
        <v>49</v>
      </c>
      <c r="D12" s="17" t="s">
        <v>84</v>
      </c>
      <c r="F12" s="18" t="s">
        <v>48</v>
      </c>
    </row>
    <row r="13" spans="1:8" x14ac:dyDescent="0.2">
      <c r="B13" s="15">
        <v>2015</v>
      </c>
      <c r="D13" s="15">
        <v>2015</v>
      </c>
      <c r="F13" s="15">
        <v>2015</v>
      </c>
    </row>
    <row r="14" spans="1:8" ht="32" x14ac:dyDescent="0.2">
      <c r="B14" s="19" t="s">
        <v>140</v>
      </c>
      <c r="D14" s="19" t="s">
        <v>87</v>
      </c>
      <c r="F14" s="18" t="s">
        <v>141</v>
      </c>
    </row>
    <row r="15" spans="1:8" x14ac:dyDescent="0.2">
      <c r="B15" s="16" t="s">
        <v>47</v>
      </c>
      <c r="D15" s="16" t="s">
        <v>47</v>
      </c>
      <c r="F15" s="16" t="s">
        <v>50</v>
      </c>
    </row>
    <row r="17" spans="1:8" s="13" customFormat="1" x14ac:dyDescent="0.2">
      <c r="A17" s="34"/>
    </row>
    <row r="18" spans="1:8" s="13" customFormat="1" x14ac:dyDescent="0.2">
      <c r="A18" s="34"/>
      <c r="B18" s="55" t="s">
        <v>88</v>
      </c>
      <c r="C18" s="55"/>
      <c r="D18" s="55"/>
      <c r="E18" s="55"/>
      <c r="F18" s="55"/>
      <c r="G18" s="27"/>
      <c r="H18" s="27"/>
    </row>
    <row r="19" spans="1:8" x14ac:dyDescent="0.2">
      <c r="B19" s="3" t="s">
        <v>96</v>
      </c>
      <c r="D19" s="3" t="s">
        <v>97</v>
      </c>
      <c r="F19" s="3" t="s">
        <v>114</v>
      </c>
      <c r="H19" s="3" t="s">
        <v>121</v>
      </c>
    </row>
    <row r="20" spans="1:8" ht="48" x14ac:dyDescent="0.2">
      <c r="B20" s="17" t="s">
        <v>91</v>
      </c>
      <c r="D20" s="18" t="s">
        <v>115</v>
      </c>
      <c r="F20" s="18" t="s">
        <v>116</v>
      </c>
      <c r="H20" s="18" t="s">
        <v>122</v>
      </c>
    </row>
    <row r="21" spans="1:8" x14ac:dyDescent="0.2">
      <c r="B21" s="15">
        <v>2009</v>
      </c>
      <c r="D21" s="15">
        <v>2009</v>
      </c>
      <c r="F21" s="15">
        <v>2014</v>
      </c>
      <c r="H21" s="15">
        <v>2012</v>
      </c>
    </row>
    <row r="22" spans="1:8" x14ac:dyDescent="0.2">
      <c r="B22" t="s">
        <v>93</v>
      </c>
      <c r="D22" t="s">
        <v>144</v>
      </c>
      <c r="F22" t="s">
        <v>139</v>
      </c>
      <c r="H22" s="13" t="s">
        <v>142</v>
      </c>
    </row>
    <row r="23" spans="1:8" ht="32" x14ac:dyDescent="0.2">
      <c r="B23" s="20" t="s">
        <v>92</v>
      </c>
      <c r="D23" s="20" t="s">
        <v>98</v>
      </c>
      <c r="F23" s="20" t="s">
        <v>117</v>
      </c>
      <c r="H23" s="20" t="s">
        <v>123</v>
      </c>
    </row>
    <row r="25" spans="1:8" x14ac:dyDescent="0.2">
      <c r="B25" s="3" t="s">
        <v>129</v>
      </c>
      <c r="D25" s="3" t="s">
        <v>145</v>
      </c>
      <c r="F25" s="3" t="s">
        <v>158</v>
      </c>
      <c r="H25" s="3" t="s">
        <v>164</v>
      </c>
    </row>
    <row r="26" spans="1:8" ht="48" x14ac:dyDescent="0.2">
      <c r="B26" s="18" t="s">
        <v>130</v>
      </c>
      <c r="D26" s="18" t="s">
        <v>147</v>
      </c>
      <c r="F26" s="18" t="s">
        <v>159</v>
      </c>
      <c r="H26" s="18" t="s">
        <v>166</v>
      </c>
    </row>
    <row r="27" spans="1:8" x14ac:dyDescent="0.2">
      <c r="B27" s="15">
        <v>2011</v>
      </c>
      <c r="D27" s="15">
        <v>2015</v>
      </c>
      <c r="F27" s="15">
        <v>2014</v>
      </c>
      <c r="H27" s="15">
        <v>2014</v>
      </c>
    </row>
    <row r="28" spans="1:8" ht="32" x14ac:dyDescent="0.2">
      <c r="B28" s="13" t="s">
        <v>143</v>
      </c>
      <c r="D28" s="17" t="s">
        <v>157</v>
      </c>
      <c r="F28" t="s">
        <v>163</v>
      </c>
      <c r="H28" s="13" t="s">
        <v>171</v>
      </c>
    </row>
    <row r="29" spans="1:8" ht="48" x14ac:dyDescent="0.2">
      <c r="B29" s="26" t="s">
        <v>131</v>
      </c>
      <c r="D29" s="20" t="s">
        <v>146</v>
      </c>
      <c r="F29" s="20" t="s">
        <v>160</v>
      </c>
      <c r="H29" s="20" t="s">
        <v>165</v>
      </c>
    </row>
    <row r="31" spans="1:8" x14ac:dyDescent="0.2">
      <c r="B31" s="3" t="s">
        <v>172</v>
      </c>
    </row>
    <row r="32" spans="1:8" ht="48" x14ac:dyDescent="0.2">
      <c r="B32" s="18" t="s">
        <v>174</v>
      </c>
    </row>
    <row r="33" spans="1:8" x14ac:dyDescent="0.2">
      <c r="B33" s="15">
        <v>2016</v>
      </c>
    </row>
    <row r="34" spans="1:8" ht="16" x14ac:dyDescent="0.2">
      <c r="B34" s="17" t="s">
        <v>10</v>
      </c>
    </row>
    <row r="35" spans="1:8" ht="32" x14ac:dyDescent="0.2">
      <c r="B35" s="30" t="s">
        <v>173</v>
      </c>
    </row>
    <row r="37" spans="1:8" s="13" customFormat="1" x14ac:dyDescent="0.2">
      <c r="A37" s="34"/>
      <c r="B37" s="28" t="s">
        <v>38</v>
      </c>
      <c r="C37" s="27"/>
      <c r="D37" s="27"/>
      <c r="E37" s="27"/>
      <c r="F37" s="27"/>
      <c r="G37" s="27"/>
      <c r="H37" s="27"/>
    </row>
    <row r="38" spans="1:8" s="34" customFormat="1" x14ac:dyDescent="0.2">
      <c r="B38" s="3" t="s">
        <v>247</v>
      </c>
      <c r="D38" s="40"/>
    </row>
    <row r="39" spans="1:8" s="13" customFormat="1" x14ac:dyDescent="0.2">
      <c r="A39" s="34"/>
      <c r="B39" s="34" t="s">
        <v>296</v>
      </c>
      <c r="D39" s="40"/>
    </row>
    <row r="40" spans="1:8" s="13" customFormat="1" x14ac:dyDescent="0.2">
      <c r="A40" s="34"/>
      <c r="B40" s="36">
        <v>2014</v>
      </c>
      <c r="D40" s="40"/>
    </row>
    <row r="41" spans="1:8" s="13" customFormat="1" x14ac:dyDescent="0.2">
      <c r="A41" s="34"/>
      <c r="B41" s="34" t="s">
        <v>297</v>
      </c>
      <c r="D41" s="40"/>
    </row>
    <row r="42" spans="1:8" s="13" customFormat="1" x14ac:dyDescent="0.2">
      <c r="A42" s="34"/>
      <c r="B42" s="13" t="s">
        <v>298</v>
      </c>
      <c r="D42" s="40"/>
    </row>
    <row r="43" spans="1:8" s="13" customFormat="1" ht="32" x14ac:dyDescent="0.2">
      <c r="A43" s="34"/>
      <c r="B43" s="20" t="s">
        <v>299</v>
      </c>
      <c r="D43" s="40"/>
    </row>
    <row r="44" spans="1:8" s="40" customFormat="1" x14ac:dyDescent="0.2"/>
    <row r="45" spans="1:8" s="13" customFormat="1" x14ac:dyDescent="0.2">
      <c r="A45" s="34"/>
      <c r="B45" s="55" t="s">
        <v>178</v>
      </c>
      <c r="C45" s="55"/>
      <c r="D45" s="55"/>
      <c r="E45" s="55"/>
      <c r="F45" s="55"/>
      <c r="G45" s="27"/>
      <c r="H45" s="27"/>
    </row>
    <row r="46" spans="1:8" s="13" customFormat="1" x14ac:dyDescent="0.2">
      <c r="A46" s="34"/>
      <c r="B46" s="3" t="s">
        <v>179</v>
      </c>
      <c r="D46" s="3" t="s">
        <v>190</v>
      </c>
      <c r="F46" s="3" t="s">
        <v>195</v>
      </c>
      <c r="H46" s="3" t="s">
        <v>221</v>
      </c>
    </row>
    <row r="47" spans="1:8" s="13" customFormat="1" ht="48" x14ac:dyDescent="0.2">
      <c r="A47" s="34"/>
      <c r="B47" s="18" t="s">
        <v>180</v>
      </c>
      <c r="D47" s="18" t="s">
        <v>192</v>
      </c>
      <c r="F47" s="17" t="s">
        <v>196</v>
      </c>
      <c r="H47" s="17" t="s">
        <v>207</v>
      </c>
    </row>
    <row r="48" spans="1:8" s="13" customFormat="1" x14ac:dyDescent="0.2">
      <c r="A48" s="34"/>
      <c r="B48" s="15">
        <v>2015</v>
      </c>
      <c r="D48" s="15">
        <v>2010</v>
      </c>
      <c r="F48" s="15">
        <v>2015</v>
      </c>
      <c r="H48" s="15">
        <v>2014</v>
      </c>
    </row>
    <row r="49" spans="1:8" s="13" customFormat="1" ht="32" x14ac:dyDescent="0.2">
      <c r="A49" s="34"/>
      <c r="B49" s="19" t="s">
        <v>188</v>
      </c>
      <c r="C49" s="19"/>
      <c r="D49" s="19" t="s">
        <v>194</v>
      </c>
      <c r="E49" s="19"/>
      <c r="F49" s="19" t="s">
        <v>206</v>
      </c>
      <c r="G49" s="19"/>
      <c r="H49" s="18" t="s">
        <v>220</v>
      </c>
    </row>
    <row r="50" spans="1:8" s="19" customFormat="1" ht="48" x14ac:dyDescent="0.2">
      <c r="B50" s="21" t="s">
        <v>181</v>
      </c>
      <c r="D50" s="21" t="s">
        <v>191</v>
      </c>
      <c r="F50" s="21" t="s">
        <v>197</v>
      </c>
      <c r="H50" s="21" t="s">
        <v>208</v>
      </c>
    </row>
    <row r="51" spans="1:8" s="19" customFormat="1" x14ac:dyDescent="0.2">
      <c r="B51" s="21"/>
      <c r="D51" s="21"/>
      <c r="F51" s="21"/>
      <c r="H51" s="21"/>
    </row>
    <row r="52" spans="1:8" s="13" customFormat="1" x14ac:dyDescent="0.2">
      <c r="A52" s="34"/>
      <c r="B52" s="3" t="s">
        <v>222</v>
      </c>
      <c r="D52" s="3" t="s">
        <v>233</v>
      </c>
    </row>
    <row r="53" spans="1:8" s="13" customFormat="1" ht="48" x14ac:dyDescent="0.2">
      <c r="A53" s="34"/>
      <c r="B53" s="18" t="s">
        <v>223</v>
      </c>
      <c r="D53" s="17" t="s">
        <v>234</v>
      </c>
    </row>
    <row r="54" spans="1:8" s="13" customFormat="1" x14ac:dyDescent="0.2">
      <c r="A54" s="34"/>
      <c r="B54" s="15">
        <v>2009</v>
      </c>
      <c r="D54" s="15">
        <v>2015</v>
      </c>
    </row>
    <row r="55" spans="1:8" s="13" customFormat="1" x14ac:dyDescent="0.2">
      <c r="A55" s="34"/>
      <c r="B55" s="13" t="s">
        <v>232</v>
      </c>
      <c r="D55" s="13" t="s">
        <v>245</v>
      </c>
    </row>
    <row r="56" spans="1:8" s="13" customFormat="1" ht="48" x14ac:dyDescent="0.2">
      <c r="A56" s="34"/>
      <c r="B56" s="20" t="s">
        <v>224</v>
      </c>
      <c r="D56" s="20" t="s">
        <v>235</v>
      </c>
    </row>
    <row r="57" spans="1:8" s="13" customFormat="1" x14ac:dyDescent="0.2">
      <c r="A57" s="34"/>
    </row>
    <row r="58" spans="1:8" s="13" customFormat="1" x14ac:dyDescent="0.2">
      <c r="A58" s="53" t="s">
        <v>249</v>
      </c>
      <c r="B58" s="48"/>
      <c r="C58" s="48"/>
      <c r="D58" s="48"/>
    </row>
    <row r="59" spans="1:8" s="13" customFormat="1" x14ac:dyDescent="0.2">
      <c r="A59" s="48" t="s">
        <v>302</v>
      </c>
      <c r="B59" s="48"/>
      <c r="C59" s="48"/>
      <c r="D59" s="48"/>
    </row>
    <row r="60" spans="1:8" x14ac:dyDescent="0.2">
      <c r="A60" s="34" t="s">
        <v>314</v>
      </c>
    </row>
    <row r="61" spans="1:8" s="13" customFormat="1" x14ac:dyDescent="0.2">
      <c r="A61" s="48" t="s">
        <v>303</v>
      </c>
      <c r="B61" s="48"/>
      <c r="C61" s="48"/>
      <c r="D61" s="48"/>
    </row>
    <row r="62" spans="1:8" s="13" customFormat="1" x14ac:dyDescent="0.2">
      <c r="A62" s="48" t="s">
        <v>304</v>
      </c>
      <c r="B62" s="48"/>
      <c r="C62" s="48"/>
    </row>
    <row r="63" spans="1:8" s="13" customFormat="1" x14ac:dyDescent="0.2">
      <c r="A63" s="48" t="s">
        <v>305</v>
      </c>
      <c r="B63" s="48"/>
      <c r="C63" s="48"/>
    </row>
    <row r="64" spans="1:8" s="13" customFormat="1" x14ac:dyDescent="0.2">
      <c r="A64" s="34" t="s">
        <v>306</v>
      </c>
    </row>
    <row r="65" spans="1:3" s="13" customFormat="1" x14ac:dyDescent="0.2">
      <c r="A65" s="34"/>
    </row>
    <row r="66" spans="1:3" s="13" customFormat="1" x14ac:dyDescent="0.2">
      <c r="A66" s="34" t="s">
        <v>307</v>
      </c>
    </row>
    <row r="67" spans="1:3" s="13" customFormat="1" x14ac:dyDescent="0.2">
      <c r="A67" s="34" t="s">
        <v>308</v>
      </c>
    </row>
    <row r="68" spans="1:3" s="13" customFormat="1" x14ac:dyDescent="0.2">
      <c r="A68" s="34" t="s">
        <v>309</v>
      </c>
    </row>
    <row r="69" spans="1:3" x14ac:dyDescent="0.2">
      <c r="A69" s="52" t="s">
        <v>310</v>
      </c>
      <c r="C69" s="47"/>
    </row>
    <row r="70" spans="1:3" x14ac:dyDescent="0.2">
      <c r="A70" s="34" t="s">
        <v>311</v>
      </c>
      <c r="C70" s="47"/>
    </row>
    <row r="71" spans="1:3" x14ac:dyDescent="0.2">
      <c r="A71" s="34" t="s">
        <v>312</v>
      </c>
      <c r="C71" s="47"/>
    </row>
    <row r="72" spans="1:3" x14ac:dyDescent="0.2">
      <c r="A72" s="34" t="s">
        <v>313</v>
      </c>
    </row>
  </sheetData>
  <mergeCells count="2">
    <mergeCell ref="B18:F18"/>
    <mergeCell ref="B45:F45"/>
  </mergeCells>
  <hyperlinks>
    <hyperlink ref="B15" r:id="rId1" location="%21documentDetail;D=EERE-2013-BT-STD-0007-0027" xr:uid="{00000000-0004-0000-0000-000000000000}"/>
    <hyperlink ref="F15" r:id="rId2" location="%21documentDetail;D=EERE-2014-BT-STD-0048-0029" xr:uid="{00000000-0004-0000-0000-000001000000}"/>
    <hyperlink ref="B8" r:id="rId3" xr:uid="{00000000-0004-0000-0000-000002000000}"/>
    <hyperlink ref="D8" r:id="rId4" xr:uid="{00000000-0004-0000-0000-000003000000}"/>
    <hyperlink ref="F8" r:id="rId5" xr:uid="{00000000-0004-0000-0000-000004000000}"/>
    <hyperlink ref="H8" r:id="rId6" xr:uid="{00000000-0004-0000-0000-000005000000}"/>
    <hyperlink ref="D15" r:id="rId7" location="%21documentDetail;D=EERE-2013-BT-STD-0007-0027" xr:uid="{00000000-0004-0000-0000-000006000000}"/>
    <hyperlink ref="B23" r:id="rId8" xr:uid="{00000000-0004-0000-0000-000007000000}"/>
    <hyperlink ref="D23" r:id="rId9" xr:uid="{00000000-0004-0000-0000-000008000000}"/>
    <hyperlink ref="F23" r:id="rId10" xr:uid="{00000000-0004-0000-0000-000009000000}"/>
    <hyperlink ref="H29" r:id="rId11" xr:uid="{00000000-0004-0000-0000-00000A000000}"/>
    <hyperlink ref="F50" r:id="rId12" xr:uid="{00000000-0004-0000-0000-00000B000000}"/>
    <hyperlink ref="H50" r:id="rId13" xr:uid="{00000000-0004-0000-0000-00000C000000}"/>
    <hyperlink ref="D56" r:id="rId14" xr:uid="{00000000-0004-0000-0000-00000D000000}"/>
    <hyperlink ref="B43" r:id="rId15" xr:uid="{00000000-0004-0000-0000-00000E000000}"/>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8"/>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99" customWidth="1"/>
    <col min="4" max="4" width="18.1640625" customWidth="1"/>
    <col min="5" max="5" width="11.1640625" bestFit="1" customWidth="1"/>
    <col min="6" max="6" width="12.6640625" bestFit="1" customWidth="1"/>
    <col min="7" max="7" width="37" customWidth="1"/>
    <col min="11" max="11" width="13.1640625" customWidth="1"/>
    <col min="12" max="12" width="25.33203125" customWidth="1"/>
    <col min="13" max="13" width="24.6640625" customWidth="1"/>
    <col min="14" max="14" width="28.6640625" bestFit="1" customWidth="1"/>
    <col min="15" max="15" width="11.33203125" bestFit="1" customWidth="1"/>
  </cols>
  <sheetData>
    <row r="1" spans="1:14" x14ac:dyDescent="0.2">
      <c r="A1" t="s">
        <v>1</v>
      </c>
      <c r="B1" t="s">
        <v>2</v>
      </c>
      <c r="C1" t="s">
        <v>4</v>
      </c>
      <c r="D1" t="s">
        <v>12</v>
      </c>
      <c r="E1" t="s">
        <v>6</v>
      </c>
      <c r="F1" t="s">
        <v>0</v>
      </c>
      <c r="G1" t="s">
        <v>9</v>
      </c>
      <c r="H1" t="s">
        <v>13</v>
      </c>
    </row>
    <row r="2" spans="1:14" x14ac:dyDescent="0.2">
      <c r="A2" t="s">
        <v>3</v>
      </c>
      <c r="B2" t="s">
        <v>7</v>
      </c>
      <c r="C2" t="s">
        <v>5</v>
      </c>
      <c r="D2" s="1">
        <v>0.8</v>
      </c>
      <c r="E2" s="4">
        <v>1163.42</v>
      </c>
      <c r="F2" s="6" t="str">
        <f>IFERROR(H2/G2,"")</f>
        <v/>
      </c>
      <c r="G2" s="9">
        <f t="array" ref="G2">(D2-MIN(IF($C$2:$C$98=C2,$D$2:$D$98)))/MIN(IF($C$2:$C$98=C2,$D$2:$D$98))</f>
        <v>0</v>
      </c>
      <c r="H2" s="10">
        <f t="array" ref="H2">(E2-MIN(IF($C$2:$C$98=C2,$E$2:$E$98)))/MIN(IF($C$2:$C$98=C2,$E$2:$E$98))</f>
        <v>0</v>
      </c>
    </row>
    <row r="3" spans="1:14" x14ac:dyDescent="0.2">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x14ac:dyDescent="0.2">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x14ac:dyDescent="0.2">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x14ac:dyDescent="0.2">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x14ac:dyDescent="0.2">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x14ac:dyDescent="0.2">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x14ac:dyDescent="0.2">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x14ac:dyDescent="0.2">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x14ac:dyDescent="0.2">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x14ac:dyDescent="0.2">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x14ac:dyDescent="0.2">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x14ac:dyDescent="0.2">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x14ac:dyDescent="0.2">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x14ac:dyDescent="0.2">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x14ac:dyDescent="0.2">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x14ac:dyDescent="0.2">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x14ac:dyDescent="0.2">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x14ac:dyDescent="0.2">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x14ac:dyDescent="0.2">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x14ac:dyDescent="0.2">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x14ac:dyDescent="0.2">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x14ac:dyDescent="0.2">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x14ac:dyDescent="0.2">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x14ac:dyDescent="0.2">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x14ac:dyDescent="0.2">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x14ac:dyDescent="0.2">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6" x14ac:dyDescent="0.2">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6" x14ac:dyDescent="0.2">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6" x14ac:dyDescent="0.2">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6" x14ac:dyDescent="0.2">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6" x14ac:dyDescent="0.2">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6" x14ac:dyDescent="0.2">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6" x14ac:dyDescent="0.2">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6" x14ac:dyDescent="0.2">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6" x14ac:dyDescent="0.2">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6" x14ac:dyDescent="0.2">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6" x14ac:dyDescent="0.2">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6" x14ac:dyDescent="0.2">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6" x14ac:dyDescent="0.2">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6" x14ac:dyDescent="0.2">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6" x14ac:dyDescent="0.2">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6" x14ac:dyDescent="0.2">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6" x14ac:dyDescent="0.2">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6" x14ac:dyDescent="0.2">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6" x14ac:dyDescent="0.2">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6" x14ac:dyDescent="0.2">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6" x14ac:dyDescent="0.2">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6" x14ac:dyDescent="0.2">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6" x14ac:dyDescent="0.2">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6" x14ac:dyDescent="0.2">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6" x14ac:dyDescent="0.2">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6" x14ac:dyDescent="0.2">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6" x14ac:dyDescent="0.2">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6" x14ac:dyDescent="0.2">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6" x14ac:dyDescent="0.2">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6" x14ac:dyDescent="0.2">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6" x14ac:dyDescent="0.2">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6" x14ac:dyDescent="0.2">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6" x14ac:dyDescent="0.2">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6" x14ac:dyDescent="0.2">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6" x14ac:dyDescent="0.2">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6" x14ac:dyDescent="0.2">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6" x14ac:dyDescent="0.2">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6" x14ac:dyDescent="0.2">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6" x14ac:dyDescent="0.2">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6" x14ac:dyDescent="0.2">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6" x14ac:dyDescent="0.2">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6" x14ac:dyDescent="0.2">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6" x14ac:dyDescent="0.2">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6" x14ac:dyDescent="0.2">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6" x14ac:dyDescent="0.2">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6" x14ac:dyDescent="0.2">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6" x14ac:dyDescent="0.2">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6" x14ac:dyDescent="0.2">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6" x14ac:dyDescent="0.2">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6" x14ac:dyDescent="0.2">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6" x14ac:dyDescent="0.2">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6" x14ac:dyDescent="0.2">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6" x14ac:dyDescent="0.2">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6" x14ac:dyDescent="0.2">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6" x14ac:dyDescent="0.2">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6" x14ac:dyDescent="0.2">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6" x14ac:dyDescent="0.2">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6" x14ac:dyDescent="0.2">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6" x14ac:dyDescent="0.2">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6" x14ac:dyDescent="0.2">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6" x14ac:dyDescent="0.2">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6" x14ac:dyDescent="0.2">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6" x14ac:dyDescent="0.2">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6" x14ac:dyDescent="0.2">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6" x14ac:dyDescent="0.2">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6" x14ac:dyDescent="0.2">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6" x14ac:dyDescent="0.2">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6" x14ac:dyDescent="0.2">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6" x14ac:dyDescent="0.2">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6" x14ac:dyDescent="0.2">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4"/>
  <sheetViews>
    <sheetView workbookViewId="0"/>
  </sheetViews>
  <sheetFormatPr baseColWidth="10" defaultColWidth="8.83203125" defaultRowHeight="15" x14ac:dyDescent="0.2"/>
  <cols>
    <col min="1" max="1" width="16.33203125" bestFit="1" customWidth="1"/>
    <col min="2" max="2" width="13.1640625" bestFit="1" customWidth="1"/>
    <col min="3" max="3" width="49" customWidth="1"/>
    <col min="4" max="4" width="21" bestFit="1" customWidth="1"/>
    <col min="5" max="5" width="36.1640625" bestFit="1" customWidth="1"/>
    <col min="6" max="6" width="28.83203125" bestFit="1" customWidth="1"/>
    <col min="7" max="7" width="8.83203125" bestFit="1" customWidth="1"/>
    <col min="8" max="8" width="35.83203125" bestFit="1" customWidth="1"/>
    <col min="9" max="9" width="16.6640625" bestFit="1" customWidth="1"/>
  </cols>
  <sheetData>
    <row r="1" spans="1:16" x14ac:dyDescent="0.2">
      <c r="A1" t="s">
        <v>1</v>
      </c>
      <c r="B1" t="s">
        <v>2</v>
      </c>
      <c r="C1" t="s">
        <v>4</v>
      </c>
      <c r="D1" t="s">
        <v>35</v>
      </c>
      <c r="E1" t="s">
        <v>36</v>
      </c>
      <c r="F1" t="s">
        <v>45</v>
      </c>
      <c r="G1" t="s">
        <v>0</v>
      </c>
      <c r="H1" t="s">
        <v>9</v>
      </c>
      <c r="I1" t="s">
        <v>13</v>
      </c>
      <c r="P1" s="7"/>
    </row>
    <row r="2" spans="1:16" x14ac:dyDescent="0.2">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x14ac:dyDescent="0.2">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x14ac:dyDescent="0.2">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x14ac:dyDescent="0.2">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x14ac:dyDescent="0.2">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x14ac:dyDescent="0.2">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x14ac:dyDescent="0.2">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x14ac:dyDescent="0.2">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x14ac:dyDescent="0.2">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x14ac:dyDescent="0.2">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x14ac:dyDescent="0.2">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x14ac:dyDescent="0.2">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x14ac:dyDescent="0.2">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x14ac:dyDescent="0.2">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x14ac:dyDescent="0.2">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x14ac:dyDescent="0.2">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x14ac:dyDescent="0.2">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x14ac:dyDescent="0.2">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x14ac:dyDescent="0.2">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x14ac:dyDescent="0.2">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x14ac:dyDescent="0.2">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x14ac:dyDescent="0.2">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x14ac:dyDescent="0.2">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x14ac:dyDescent="0.2">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x14ac:dyDescent="0.2">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x14ac:dyDescent="0.2">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x14ac:dyDescent="0.2">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x14ac:dyDescent="0.2">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x14ac:dyDescent="0.2">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x14ac:dyDescent="0.2">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x14ac:dyDescent="0.2">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x14ac:dyDescent="0.2">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x14ac:dyDescent="0.2">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x14ac:dyDescent="0.2">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x14ac:dyDescent="0.2">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x14ac:dyDescent="0.2">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x14ac:dyDescent="0.2">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x14ac:dyDescent="0.2">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x14ac:dyDescent="0.2">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x14ac:dyDescent="0.2">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x14ac:dyDescent="0.2">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x14ac:dyDescent="0.2">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283"/>
  <sheetViews>
    <sheetView workbookViewId="0"/>
  </sheetViews>
  <sheetFormatPr baseColWidth="10" defaultColWidth="8.83203125" defaultRowHeight="15" x14ac:dyDescent="0.2"/>
  <cols>
    <col min="1" max="1" width="16.33203125" bestFit="1" customWidth="1"/>
    <col min="2" max="2" width="13.1640625" bestFit="1" customWidth="1"/>
    <col min="3" max="3" width="17.33203125" style="13" customWidth="1"/>
    <col min="4" max="4" width="55.1640625" bestFit="1" customWidth="1"/>
    <col min="5" max="5" width="16.1640625" bestFit="1" customWidth="1"/>
    <col min="8" max="8" width="35.83203125" bestFit="1" customWidth="1"/>
    <col min="9" max="9" width="16.6640625" bestFit="1" customWidth="1"/>
  </cols>
  <sheetData>
    <row r="1" spans="1:21" x14ac:dyDescent="0.2">
      <c r="A1" s="13" t="s">
        <v>1</v>
      </c>
      <c r="B1" s="13" t="s">
        <v>2</v>
      </c>
      <c r="C1" s="13" t="s">
        <v>111</v>
      </c>
      <c r="D1" s="13" t="s">
        <v>4</v>
      </c>
      <c r="E1" s="13" t="s">
        <v>100</v>
      </c>
      <c r="F1" s="13" t="s">
        <v>6</v>
      </c>
      <c r="G1" s="13" t="s">
        <v>0</v>
      </c>
      <c r="H1" s="13" t="s">
        <v>9</v>
      </c>
      <c r="I1" s="13" t="s">
        <v>13</v>
      </c>
      <c r="Q1" s="13"/>
      <c r="R1" s="13"/>
      <c r="S1" s="13"/>
      <c r="T1" s="13"/>
      <c r="U1" s="13"/>
    </row>
    <row r="2" spans="1:21" x14ac:dyDescent="0.2">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x14ac:dyDescent="0.2">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x14ac:dyDescent="0.2">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x14ac:dyDescent="0.2">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x14ac:dyDescent="0.2">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x14ac:dyDescent="0.2">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x14ac:dyDescent="0.2">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x14ac:dyDescent="0.2">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x14ac:dyDescent="0.2">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x14ac:dyDescent="0.2">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x14ac:dyDescent="0.2">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x14ac:dyDescent="0.2">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x14ac:dyDescent="0.2">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x14ac:dyDescent="0.2">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x14ac:dyDescent="0.2">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x14ac:dyDescent="0.2">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x14ac:dyDescent="0.2">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x14ac:dyDescent="0.2">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x14ac:dyDescent="0.2">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x14ac:dyDescent="0.2">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x14ac:dyDescent="0.2">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x14ac:dyDescent="0.2">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x14ac:dyDescent="0.2">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x14ac:dyDescent="0.2">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x14ac:dyDescent="0.2">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x14ac:dyDescent="0.2">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x14ac:dyDescent="0.2">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x14ac:dyDescent="0.2">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x14ac:dyDescent="0.2">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x14ac:dyDescent="0.2">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x14ac:dyDescent="0.2">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x14ac:dyDescent="0.2">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x14ac:dyDescent="0.2">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x14ac:dyDescent="0.2">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x14ac:dyDescent="0.2">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x14ac:dyDescent="0.2">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x14ac:dyDescent="0.2">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x14ac:dyDescent="0.2">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x14ac:dyDescent="0.2">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x14ac:dyDescent="0.2">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x14ac:dyDescent="0.2">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x14ac:dyDescent="0.2">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ht="16" x14ac:dyDescent="0.2">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ht="16" x14ac:dyDescent="0.2">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ht="16" x14ac:dyDescent="0.2">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ht="16" x14ac:dyDescent="0.2">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ht="16" x14ac:dyDescent="0.2">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ht="16" x14ac:dyDescent="0.2">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ht="16" x14ac:dyDescent="0.2">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ht="16" x14ac:dyDescent="0.2">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ht="16" x14ac:dyDescent="0.2">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ht="16" x14ac:dyDescent="0.2">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ht="16" x14ac:dyDescent="0.2">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ht="16" x14ac:dyDescent="0.2">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ht="16" x14ac:dyDescent="0.2">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ht="16" x14ac:dyDescent="0.2">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ht="16" x14ac:dyDescent="0.2">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ht="16" x14ac:dyDescent="0.2">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ht="16" x14ac:dyDescent="0.2">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ht="16" x14ac:dyDescent="0.2">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ht="16" x14ac:dyDescent="0.2">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ht="16" x14ac:dyDescent="0.2">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ht="16" x14ac:dyDescent="0.2">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ht="16" x14ac:dyDescent="0.2">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ht="16" x14ac:dyDescent="0.2">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ht="16" x14ac:dyDescent="0.2">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ht="16" x14ac:dyDescent="0.2">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ht="16" x14ac:dyDescent="0.2">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ht="16" x14ac:dyDescent="0.2">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ht="16" x14ac:dyDescent="0.2">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ht="16" x14ac:dyDescent="0.2">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ht="16" x14ac:dyDescent="0.2">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ht="16" x14ac:dyDescent="0.2">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ht="16" x14ac:dyDescent="0.2">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ht="16" x14ac:dyDescent="0.2">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ht="16" x14ac:dyDescent="0.2">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ht="16" x14ac:dyDescent="0.2">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ht="16" x14ac:dyDescent="0.2">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16" x14ac:dyDescent="0.2">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16" x14ac:dyDescent="0.2">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16" x14ac:dyDescent="0.2">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16" x14ac:dyDescent="0.2">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16" x14ac:dyDescent="0.2">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81"/>
  <sheetViews>
    <sheetView zoomScaleNormal="100" workbookViewId="0"/>
  </sheetViews>
  <sheetFormatPr baseColWidth="10" defaultColWidth="8.83203125" defaultRowHeight="15" x14ac:dyDescent="0.2"/>
  <cols>
    <col min="1" max="1" width="16.33203125" bestFit="1" customWidth="1"/>
    <col min="2" max="2" width="13.1640625" bestFit="1" customWidth="1"/>
    <col min="3" max="3" width="39.83203125" customWidth="1"/>
    <col min="4" max="4" width="24.5" style="40" customWidth="1"/>
    <col min="5" max="5" width="10" style="40" customWidth="1"/>
    <col min="6" max="6" width="15.33203125" style="40" customWidth="1"/>
    <col min="7" max="7" width="13" customWidth="1"/>
    <col min="8" max="8" width="13.6640625" style="40" customWidth="1"/>
    <col min="9" max="9" width="8.5" bestFit="1" customWidth="1"/>
    <col min="10" max="11" width="8.5" style="40" customWidth="1"/>
    <col min="12" max="12" width="12.5" style="40" customWidth="1"/>
    <col min="13" max="13" width="19.33203125" bestFit="1" customWidth="1"/>
    <col min="14" max="14" width="11.5" bestFit="1" customWidth="1"/>
    <col min="15" max="15" width="35.83203125" bestFit="1" customWidth="1"/>
    <col min="16" max="16" width="16.83203125" customWidth="1"/>
  </cols>
  <sheetData>
    <row r="1" spans="1:17" x14ac:dyDescent="0.2">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x14ac:dyDescent="0.2">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x14ac:dyDescent="0.2">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x14ac:dyDescent="0.2">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x14ac:dyDescent="0.2">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x14ac:dyDescent="0.2">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x14ac:dyDescent="0.2">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x14ac:dyDescent="0.2">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x14ac:dyDescent="0.2">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x14ac:dyDescent="0.2">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x14ac:dyDescent="0.2">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x14ac:dyDescent="0.2">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x14ac:dyDescent="0.2">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x14ac:dyDescent="0.2">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x14ac:dyDescent="0.2">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x14ac:dyDescent="0.2">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x14ac:dyDescent="0.2">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x14ac:dyDescent="0.2">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x14ac:dyDescent="0.2">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x14ac:dyDescent="0.2">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x14ac:dyDescent="0.2">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x14ac:dyDescent="0.2">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x14ac:dyDescent="0.2">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x14ac:dyDescent="0.2">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x14ac:dyDescent="0.2">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x14ac:dyDescent="0.2">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x14ac:dyDescent="0.2">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x14ac:dyDescent="0.2">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x14ac:dyDescent="0.2">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x14ac:dyDescent="0.2">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x14ac:dyDescent="0.2">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x14ac:dyDescent="0.2">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x14ac:dyDescent="0.2">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x14ac:dyDescent="0.2">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x14ac:dyDescent="0.2">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x14ac:dyDescent="0.2">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x14ac:dyDescent="0.2">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x14ac:dyDescent="0.2">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x14ac:dyDescent="0.2">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x14ac:dyDescent="0.2">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x14ac:dyDescent="0.2">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x14ac:dyDescent="0.2">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x14ac:dyDescent="0.2">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
      <c r="A80" s="40"/>
      <c r="B80" s="40"/>
      <c r="C80" s="40"/>
    </row>
    <row r="81" spans="1:3" x14ac:dyDescent="0.2">
      <c r="A81" s="40"/>
      <c r="B81" s="40"/>
      <c r="C81" s="40"/>
    </row>
  </sheetData>
  <sortState xmlns:xlrd2="http://schemas.microsoft.com/office/spreadsheetml/2017/richdata2"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70"/>
  <sheetViews>
    <sheetView workbookViewId="0"/>
  </sheetViews>
  <sheetFormatPr baseColWidth="10" defaultColWidth="8.83203125" defaultRowHeight="15" x14ac:dyDescent="0.2"/>
  <cols>
    <col min="1" max="1" width="16.33203125" bestFit="1" customWidth="1"/>
    <col min="2" max="2" width="13.1640625" bestFit="1" customWidth="1"/>
    <col min="3" max="3" width="13.83203125" bestFit="1" customWidth="1"/>
    <col min="4" max="4" width="30.5" bestFit="1" customWidth="1"/>
    <col min="5" max="5" width="9.5" bestFit="1" customWidth="1"/>
    <col min="6" max="7" width="8.83203125" customWidth="1"/>
    <col min="8" max="8" width="35.83203125" bestFit="1" customWidth="1"/>
    <col min="9" max="9" width="16.6640625" bestFit="1" customWidth="1"/>
    <col min="14" max="14" width="10" bestFit="1" customWidth="1"/>
  </cols>
  <sheetData>
    <row r="1" spans="1:18" x14ac:dyDescent="0.2">
      <c r="A1" s="13" t="s">
        <v>1</v>
      </c>
      <c r="B1" s="13" t="s">
        <v>2</v>
      </c>
      <c r="C1" s="13" t="s">
        <v>111</v>
      </c>
      <c r="D1" s="13" t="s">
        <v>4</v>
      </c>
      <c r="E1" s="13" t="s">
        <v>100</v>
      </c>
      <c r="F1" s="13" t="s">
        <v>6</v>
      </c>
      <c r="G1" s="13" t="s">
        <v>0</v>
      </c>
      <c r="H1" s="13" t="s">
        <v>9</v>
      </c>
      <c r="I1" s="13" t="s">
        <v>13</v>
      </c>
      <c r="N1" s="13"/>
      <c r="O1" s="13"/>
      <c r="P1" s="13"/>
      <c r="Q1" s="13"/>
      <c r="R1" s="13"/>
    </row>
    <row r="2" spans="1:18" x14ac:dyDescent="0.2">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x14ac:dyDescent="0.2">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x14ac:dyDescent="0.2">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x14ac:dyDescent="0.2">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x14ac:dyDescent="0.2">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x14ac:dyDescent="0.2">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x14ac:dyDescent="0.2">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x14ac:dyDescent="0.2">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x14ac:dyDescent="0.2">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x14ac:dyDescent="0.2">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x14ac:dyDescent="0.2">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x14ac:dyDescent="0.2">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x14ac:dyDescent="0.2">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x14ac:dyDescent="0.2">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x14ac:dyDescent="0.2">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x14ac:dyDescent="0.2">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x14ac:dyDescent="0.2">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x14ac:dyDescent="0.2">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x14ac:dyDescent="0.2">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x14ac:dyDescent="0.2">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x14ac:dyDescent="0.2">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x14ac:dyDescent="0.2">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x14ac:dyDescent="0.2">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x14ac:dyDescent="0.2">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x14ac:dyDescent="0.2">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x14ac:dyDescent="0.2">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x14ac:dyDescent="0.2">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x14ac:dyDescent="0.2">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x14ac:dyDescent="0.2">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x14ac:dyDescent="0.2">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x14ac:dyDescent="0.2">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x14ac:dyDescent="0.2">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x14ac:dyDescent="0.2">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x14ac:dyDescent="0.2">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x14ac:dyDescent="0.2">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x14ac:dyDescent="0.2">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x14ac:dyDescent="0.2">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x14ac:dyDescent="0.2">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x14ac:dyDescent="0.2">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x14ac:dyDescent="0.2">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x14ac:dyDescent="0.2">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x14ac:dyDescent="0.2">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
  <sheetViews>
    <sheetView zoomScaleNormal="100" workbookViewId="0"/>
  </sheetViews>
  <sheetFormatPr baseColWidth="10" defaultColWidth="8.83203125" defaultRowHeight="15" x14ac:dyDescent="0.2"/>
  <cols>
    <col min="1" max="1" width="21.6640625" bestFit="1" customWidth="1"/>
    <col min="2" max="2" width="16.33203125" bestFit="1" customWidth="1"/>
    <col min="3" max="3" width="15.33203125" bestFit="1" customWidth="1"/>
    <col min="4" max="4" width="11.33203125" bestFit="1" customWidth="1"/>
  </cols>
  <sheetData>
    <row r="1" spans="1:10" ht="16" thickBot="1" x14ac:dyDescent="0.25">
      <c r="B1" s="35" t="s">
        <v>80</v>
      </c>
      <c r="C1" s="35" t="s">
        <v>81</v>
      </c>
      <c r="D1" s="35"/>
      <c r="G1" s="3" t="s">
        <v>256</v>
      </c>
      <c r="H1" s="3"/>
      <c r="I1" s="3"/>
      <c r="J1" s="37">
        <v>0.8</v>
      </c>
    </row>
    <row r="2" spans="1:10" x14ac:dyDescent="0.2">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x14ac:dyDescent="0.2">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x14ac:dyDescent="0.2">
      <c r="A4" s="35" t="s">
        <v>252</v>
      </c>
      <c r="B4" s="34">
        <f>AVERAGE(B2:B3)</f>
        <v>-1.3132889164656745</v>
      </c>
      <c r="C4" s="34">
        <f>AVERAGE(C2:C3)</f>
        <v>-1.0646318867520319</v>
      </c>
    </row>
    <row r="5" spans="1:10" x14ac:dyDescent="0.2">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x14ac:dyDescent="0.2">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x14ac:dyDescent="0.2">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D7"/>
  <sheetViews>
    <sheetView workbookViewId="0"/>
  </sheetViews>
  <sheetFormatPr baseColWidth="10" defaultColWidth="8.83203125" defaultRowHeight="15" x14ac:dyDescent="0.2"/>
  <cols>
    <col min="1" max="1" width="23.5" customWidth="1"/>
    <col min="2" max="2" width="19.33203125" customWidth="1"/>
    <col min="3" max="3" width="18.5" customWidth="1"/>
    <col min="4" max="4" width="15" customWidth="1"/>
  </cols>
  <sheetData>
    <row r="1" spans="1:4" ht="32" x14ac:dyDescent="0.2">
      <c r="A1" s="54" t="s">
        <v>315</v>
      </c>
      <c r="B1" s="50" t="s">
        <v>300</v>
      </c>
      <c r="C1" s="50" t="s">
        <v>301</v>
      </c>
      <c r="D1" s="50" t="s">
        <v>40</v>
      </c>
    </row>
    <row r="2" spans="1:4" x14ac:dyDescent="0.2">
      <c r="A2" s="49" t="s">
        <v>250</v>
      </c>
      <c r="B2" s="51">
        <f>Calculations!B2</f>
        <v>-1.9632560303967932</v>
      </c>
      <c r="C2" s="51">
        <f>Calculations!B2</f>
        <v>-1.9632560303967932</v>
      </c>
      <c r="D2" s="51">
        <f>Calculations!C2</f>
        <v>-1.5119773806600256</v>
      </c>
    </row>
    <row r="3" spans="1:4" x14ac:dyDescent="0.2">
      <c r="A3" s="49" t="s">
        <v>251</v>
      </c>
      <c r="B3" s="51">
        <f>Calculations!B3</f>
        <v>-0.66332180253455553</v>
      </c>
      <c r="C3" s="51">
        <f>Calculations!B3</f>
        <v>-0.66332180253455553</v>
      </c>
      <c r="D3" s="51">
        <f>Calculations!C3</f>
        <v>-0.61728639284403808</v>
      </c>
    </row>
    <row r="4" spans="1:4" x14ac:dyDescent="0.2">
      <c r="A4" s="49" t="s">
        <v>252</v>
      </c>
      <c r="B4" s="51">
        <f>Calculations!B4</f>
        <v>-1.3132889164656745</v>
      </c>
      <c r="C4" s="51">
        <f>Calculations!B4</f>
        <v>-1.3132889164656745</v>
      </c>
      <c r="D4" s="51">
        <f>Calculations!C4</f>
        <v>-1.0646318867520319</v>
      </c>
    </row>
    <row r="5" spans="1:4" x14ac:dyDescent="0.2">
      <c r="A5" s="49" t="s">
        <v>253</v>
      </c>
      <c r="B5" s="51">
        <f>Calculations!B5</f>
        <v>-2.8316462126720681</v>
      </c>
      <c r="C5" s="51">
        <f>Calculations!B5</f>
        <v>-2.8316462126720681</v>
      </c>
      <c r="D5" s="51">
        <f>Calculations!C5</f>
        <v>-0.48017747931496696</v>
      </c>
    </row>
    <row r="6" spans="1:4" x14ac:dyDescent="0.2">
      <c r="A6" s="49" t="s">
        <v>254</v>
      </c>
      <c r="B6" s="51">
        <f>Calculations!B6</f>
        <v>-0.3796095320389743</v>
      </c>
      <c r="C6" s="51">
        <f>Calculations!B6</f>
        <v>-0.3796095320389743</v>
      </c>
      <c r="D6" s="51">
        <f>Calculations!C6</f>
        <v>-0.43470948194668724</v>
      </c>
    </row>
    <row r="7" spans="1:4" x14ac:dyDescent="0.2">
      <c r="A7" s="49" t="s">
        <v>255</v>
      </c>
      <c r="B7" s="51">
        <f>Calculations!B7</f>
        <v>-0.39081776970046289</v>
      </c>
      <c r="C7" s="51">
        <f>Calculations!B7</f>
        <v>-0.39081776970046289</v>
      </c>
      <c r="D7" s="51">
        <f>Calculations!C7</f>
        <v>-0.42999747992491139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Nathan Iyer</cp:lastModifiedBy>
  <dcterms:created xsi:type="dcterms:W3CDTF">2016-07-14T16:43:33Z</dcterms:created>
  <dcterms:modified xsi:type="dcterms:W3CDTF">2021-04-22T03:19:10Z</dcterms:modified>
</cp:coreProperties>
</file>