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eiae/"/>
    </mc:Choice>
  </mc:AlternateContent>
  <xr:revisionPtr revIDLastSave="0" documentId="13_ncr:1_{EDE7E96C-E948-4844-85DB-6777D84175A7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8" l="1"/>
  <c r="B42" i="8"/>
  <c r="B39" i="8"/>
  <c r="B35" i="8"/>
  <c r="B34" i="8"/>
  <c r="B10" i="8"/>
  <c r="B8" i="8"/>
  <c r="B51" i="8" s="1"/>
  <c r="B7" i="8"/>
  <c r="AE128" i="7"/>
  <c r="AD128" i="7"/>
  <c r="O128" i="7"/>
  <c r="N128" i="7"/>
  <c r="AE127" i="7"/>
  <c r="AD127" i="7"/>
  <c r="O127" i="7"/>
  <c r="N127" i="7"/>
  <c r="AE126" i="7"/>
  <c r="AD126" i="7"/>
  <c r="W126" i="7"/>
  <c r="O126" i="7"/>
  <c r="N126" i="7"/>
  <c r="G126" i="7"/>
  <c r="AE125" i="7"/>
  <c r="AD125" i="7"/>
  <c r="W125" i="7"/>
  <c r="O125" i="7"/>
  <c r="N125" i="7"/>
  <c r="G125" i="7"/>
  <c r="AE124" i="7"/>
  <c r="AD124" i="7"/>
  <c r="O124" i="7"/>
  <c r="N124" i="7"/>
  <c r="G124" i="7"/>
  <c r="F124" i="7"/>
  <c r="AE123" i="7"/>
  <c r="W123" i="7"/>
  <c r="V123" i="7"/>
  <c r="N123" i="7"/>
  <c r="G123" i="7"/>
  <c r="F123" i="7"/>
  <c r="AE122" i="7"/>
  <c r="AD122" i="7"/>
  <c r="O122" i="7"/>
  <c r="N122" i="7"/>
  <c r="G122" i="7"/>
  <c r="F122" i="7"/>
  <c r="AE121" i="7"/>
  <c r="AD121" i="7"/>
  <c r="Z121" i="7"/>
  <c r="W121" i="7"/>
  <c r="V121" i="7"/>
  <c r="O121" i="7"/>
  <c r="N121" i="7"/>
  <c r="J121" i="7"/>
  <c r="G121" i="7"/>
  <c r="F121" i="7"/>
  <c r="AE120" i="7"/>
  <c r="AD120" i="7"/>
  <c r="Z120" i="7"/>
  <c r="W120" i="7"/>
  <c r="V120" i="7"/>
  <c r="O120" i="7"/>
  <c r="N120" i="7"/>
  <c r="J120" i="7"/>
  <c r="G120" i="7"/>
  <c r="F120" i="7"/>
  <c r="AE119" i="7"/>
  <c r="AD119" i="7"/>
  <c r="Z119" i="7"/>
  <c r="W119" i="7"/>
  <c r="V119" i="7"/>
  <c r="O119" i="7"/>
  <c r="N119" i="7"/>
  <c r="J119" i="7"/>
  <c r="G119" i="7"/>
  <c r="F119" i="7"/>
  <c r="AE118" i="7"/>
  <c r="AD118" i="7"/>
  <c r="Z118" i="7"/>
  <c r="W118" i="7"/>
  <c r="V118" i="7"/>
  <c r="O118" i="7"/>
  <c r="N118" i="7"/>
  <c r="J118" i="7"/>
  <c r="G118" i="7"/>
  <c r="F118" i="7"/>
  <c r="AE117" i="7"/>
  <c r="AD117" i="7"/>
  <c r="Z117" i="7"/>
  <c r="W117" i="7"/>
  <c r="V117" i="7"/>
  <c r="O117" i="7"/>
  <c r="N117" i="7"/>
  <c r="J117" i="7"/>
  <c r="G117" i="7"/>
  <c r="F117" i="7"/>
  <c r="AE116" i="7"/>
  <c r="AD116" i="7"/>
  <c r="Z116" i="7"/>
  <c r="W116" i="7"/>
  <c r="V116" i="7"/>
  <c r="O116" i="7"/>
  <c r="N116" i="7"/>
  <c r="J116" i="7"/>
  <c r="G116" i="7"/>
  <c r="F116" i="7"/>
  <c r="AE115" i="7"/>
  <c r="AD115" i="7"/>
  <c r="Z115" i="7"/>
  <c r="W115" i="7"/>
  <c r="V115" i="7"/>
  <c r="O115" i="7"/>
  <c r="N115" i="7"/>
  <c r="J115" i="7"/>
  <c r="G115" i="7"/>
  <c r="F115" i="7"/>
  <c r="AE114" i="7"/>
  <c r="AD114" i="7"/>
  <c r="Z114" i="7"/>
  <c r="W114" i="7"/>
  <c r="V114" i="7"/>
  <c r="O114" i="7"/>
  <c r="N114" i="7"/>
  <c r="J114" i="7"/>
  <c r="G114" i="7"/>
  <c r="F114" i="7"/>
  <c r="AE113" i="7"/>
  <c r="AD113" i="7"/>
  <c r="Z113" i="7"/>
  <c r="W113" i="7"/>
  <c r="V113" i="7"/>
  <c r="O113" i="7"/>
  <c r="N113" i="7"/>
  <c r="J113" i="7"/>
  <c r="G113" i="7"/>
  <c r="F113" i="7"/>
  <c r="AE112" i="7"/>
  <c r="AD112" i="7"/>
  <c r="Z112" i="7"/>
  <c r="W112" i="7"/>
  <c r="V112" i="7"/>
  <c r="R112" i="7"/>
  <c r="O112" i="7"/>
  <c r="N112" i="7"/>
  <c r="J112" i="7"/>
  <c r="G112" i="7"/>
  <c r="F112" i="7"/>
  <c r="B112" i="7"/>
  <c r="AE111" i="7"/>
  <c r="AD111" i="7"/>
  <c r="Z111" i="7"/>
  <c r="W111" i="7"/>
  <c r="V111" i="7"/>
  <c r="R111" i="7"/>
  <c r="O111" i="7"/>
  <c r="N111" i="7"/>
  <c r="J111" i="7"/>
  <c r="G111" i="7"/>
  <c r="F111" i="7"/>
  <c r="B111" i="7"/>
  <c r="AE110" i="7"/>
  <c r="AD110" i="7"/>
  <c r="Z110" i="7"/>
  <c r="W110" i="7"/>
  <c r="V110" i="7"/>
  <c r="R110" i="7"/>
  <c r="O110" i="7"/>
  <c r="N110" i="7"/>
  <c r="J110" i="7"/>
  <c r="G110" i="7"/>
  <c r="F110" i="7"/>
  <c r="B110" i="7"/>
  <c r="AE109" i="7"/>
  <c r="AD109" i="7"/>
  <c r="Z109" i="7"/>
  <c r="W109" i="7"/>
  <c r="V109" i="7"/>
  <c r="R109" i="7"/>
  <c r="O109" i="7"/>
  <c r="N109" i="7"/>
  <c r="J109" i="7"/>
  <c r="G109" i="7"/>
  <c r="F109" i="7"/>
  <c r="AE108" i="7"/>
  <c r="AD108" i="7"/>
  <c r="AC108" i="7"/>
  <c r="Z108" i="7"/>
  <c r="W108" i="7"/>
  <c r="V108" i="7"/>
  <c r="R108" i="7"/>
  <c r="O108" i="7"/>
  <c r="N108" i="7"/>
  <c r="G108" i="7"/>
  <c r="F108" i="7"/>
  <c r="E108" i="7"/>
  <c r="B108" i="7"/>
  <c r="AE107" i="7"/>
  <c r="AD107" i="7"/>
  <c r="W107" i="7"/>
  <c r="V107" i="7"/>
  <c r="R107" i="7"/>
  <c r="O107" i="7"/>
  <c r="N107" i="7"/>
  <c r="G107" i="7"/>
  <c r="F107" i="7"/>
  <c r="E107" i="7"/>
  <c r="B107" i="7"/>
  <c r="AE106" i="7"/>
  <c r="AD106" i="7"/>
  <c r="W106" i="7"/>
  <c r="V106" i="7"/>
  <c r="R106" i="7"/>
  <c r="O106" i="7"/>
  <c r="N106" i="7"/>
  <c r="G106" i="7"/>
  <c r="F106" i="7"/>
  <c r="E106" i="7"/>
  <c r="B106" i="7"/>
  <c r="AE105" i="7"/>
  <c r="AD105" i="7"/>
  <c r="W105" i="7"/>
  <c r="V105" i="7"/>
  <c r="R105" i="7"/>
  <c r="O105" i="7"/>
  <c r="N105" i="7"/>
  <c r="J105" i="7"/>
  <c r="G105" i="7"/>
  <c r="F105" i="7"/>
  <c r="E105" i="7"/>
  <c r="B105" i="7"/>
  <c r="E101" i="7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AG99" i="7"/>
  <c r="AF99" i="7"/>
  <c r="AE99" i="7"/>
  <c r="AE136" i="7" s="1"/>
  <c r="AD99" i="7"/>
  <c r="AD136" i="7" s="1"/>
  <c r="AC99" i="7"/>
  <c r="AB99" i="7"/>
  <c r="AA99" i="7"/>
  <c r="Z99" i="7"/>
  <c r="Y99" i="7"/>
  <c r="X99" i="7"/>
  <c r="X123" i="7" s="1"/>
  <c r="W99" i="7"/>
  <c r="V99" i="7"/>
  <c r="V138" i="7" s="1"/>
  <c r="U99" i="7"/>
  <c r="T99" i="7"/>
  <c r="S99" i="7"/>
  <c r="R99" i="7"/>
  <c r="R121" i="7" s="1"/>
  <c r="Q99" i="7"/>
  <c r="P99" i="7"/>
  <c r="P124" i="7" s="1"/>
  <c r="O99" i="7"/>
  <c r="O123" i="7" s="1"/>
  <c r="N99" i="7"/>
  <c r="N136" i="7" s="1"/>
  <c r="M99" i="7"/>
  <c r="L99" i="7"/>
  <c r="K99" i="7"/>
  <c r="J99" i="7"/>
  <c r="J108" i="7" s="1"/>
  <c r="I99" i="7"/>
  <c r="H99" i="7"/>
  <c r="G99" i="7"/>
  <c r="F99" i="7"/>
  <c r="E99" i="7"/>
  <c r="D99" i="7"/>
  <c r="C99" i="7"/>
  <c r="B99" i="7"/>
  <c r="B122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H5" i="6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AG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U97" i="4"/>
  <c r="Q97" i="4"/>
  <c r="O97" i="4"/>
  <c r="M97" i="4"/>
  <c r="I97" i="4"/>
  <c r="E97" i="4"/>
  <c r="U96" i="4"/>
  <c r="Q96" i="4"/>
  <c r="O96" i="4"/>
  <c r="M96" i="4"/>
  <c r="I96" i="4"/>
  <c r="E96" i="4"/>
  <c r="U95" i="4"/>
  <c r="Q95" i="4"/>
  <c r="O95" i="4"/>
  <c r="M95" i="4"/>
  <c r="I95" i="4"/>
  <c r="E95" i="4"/>
  <c r="U94" i="4"/>
  <c r="Q94" i="4"/>
  <c r="O94" i="4"/>
  <c r="M94" i="4"/>
  <c r="I94" i="4"/>
  <c r="E94" i="4"/>
  <c r="U93" i="4"/>
  <c r="Q93" i="4"/>
  <c r="O93" i="4"/>
  <c r="M93" i="4"/>
  <c r="I93" i="4"/>
  <c r="E93" i="4"/>
  <c r="U92" i="4"/>
  <c r="Q92" i="4"/>
  <c r="O92" i="4"/>
  <c r="M92" i="4"/>
  <c r="I92" i="4"/>
  <c r="E92" i="4"/>
  <c r="W89" i="4"/>
  <c r="V89" i="4"/>
  <c r="V97" i="4" s="1"/>
  <c r="U89" i="4"/>
  <c r="T89" i="4"/>
  <c r="T97" i="4" s="1"/>
  <c r="S89" i="4"/>
  <c r="R89" i="4"/>
  <c r="R97" i="4" s="1"/>
  <c r="Q89" i="4"/>
  <c r="P89" i="4"/>
  <c r="P97" i="4" s="1"/>
  <c r="O89" i="4"/>
  <c r="N89" i="4"/>
  <c r="N97" i="4" s="1"/>
  <c r="M89" i="4"/>
  <c r="L89" i="4"/>
  <c r="L97" i="4" s="1"/>
  <c r="K89" i="4"/>
  <c r="J89" i="4"/>
  <c r="J97" i="4" s="1"/>
  <c r="I89" i="4"/>
  <c r="H89" i="4"/>
  <c r="H97" i="4" s="1"/>
  <c r="G89" i="4"/>
  <c r="F89" i="4"/>
  <c r="F97" i="4" s="1"/>
  <c r="E89" i="4"/>
  <c r="D89" i="4"/>
  <c r="D97" i="4" s="1"/>
  <c r="C89" i="4"/>
  <c r="B89" i="4"/>
  <c r="B97" i="4" s="1"/>
  <c r="Y88" i="4"/>
  <c r="X88" i="4"/>
  <c r="AA87" i="4"/>
  <c r="AB87" i="4" s="1"/>
  <c r="Y87" i="4"/>
  <c r="Z87" i="4" s="1"/>
  <c r="X87" i="4"/>
  <c r="AA86" i="4"/>
  <c r="AB86" i="4" s="1"/>
  <c r="AC86" i="4" s="1"/>
  <c r="Y86" i="4"/>
  <c r="Z86" i="4" s="1"/>
  <c r="X86" i="4"/>
  <c r="AA85" i="4"/>
  <c r="AB85" i="4" s="1"/>
  <c r="Y85" i="4"/>
  <c r="Z85" i="4" s="1"/>
  <c r="X85" i="4"/>
  <c r="AA84" i="4"/>
  <c r="AB84" i="4" s="1"/>
  <c r="Y84" i="4"/>
  <c r="Z84" i="4" s="1"/>
  <c r="X84" i="4"/>
  <c r="Y83" i="4"/>
  <c r="X83" i="4"/>
  <c r="AA82" i="4"/>
  <c r="AB82" i="4" s="1"/>
  <c r="AC82" i="4" s="1"/>
  <c r="Y82" i="4"/>
  <c r="Z82" i="4" s="1"/>
  <c r="X82" i="4"/>
  <c r="AA81" i="4"/>
  <c r="AB81" i="4" s="1"/>
  <c r="Y81" i="4"/>
  <c r="Z81" i="4" s="1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L311" i="2"/>
  <c r="M311" i="2" s="1"/>
  <c r="L305" i="2"/>
  <c r="M305" i="2" s="1"/>
  <c r="L300" i="2"/>
  <c r="M300" i="2" s="1"/>
  <c r="L295" i="2"/>
  <c r="M295" i="2" s="1"/>
  <c r="L289" i="2"/>
  <c r="M289" i="2" s="1"/>
  <c r="L284" i="2"/>
  <c r="M284" i="2" s="1"/>
  <c r="L279" i="2"/>
  <c r="M279" i="2" s="1"/>
  <c r="L273" i="2"/>
  <c r="M273" i="2" s="1"/>
  <c r="L268" i="2"/>
  <c r="M268" i="2" s="1"/>
  <c r="L263" i="2"/>
  <c r="M263" i="2" s="1"/>
  <c r="L257" i="2"/>
  <c r="M257" i="2" s="1"/>
  <c r="L252" i="2"/>
  <c r="M252" i="2" s="1"/>
  <c r="L247" i="2"/>
  <c r="M247" i="2" s="1"/>
  <c r="L241" i="2"/>
  <c r="M241" i="2" s="1"/>
  <c r="L236" i="2"/>
  <c r="M236" i="2" s="1"/>
  <c r="L231" i="2"/>
  <c r="M231" i="2" s="1"/>
  <c r="L225" i="2"/>
  <c r="M225" i="2" s="1"/>
  <c r="L220" i="2"/>
  <c r="M220" i="2" s="1"/>
  <c r="L215" i="2"/>
  <c r="M215" i="2" s="1"/>
  <c r="L209" i="2"/>
  <c r="M209" i="2" s="1"/>
  <c r="L204" i="2"/>
  <c r="M204" i="2" s="1"/>
  <c r="L199" i="2"/>
  <c r="M199" i="2" s="1"/>
  <c r="L193" i="2"/>
  <c r="M193" i="2" s="1"/>
  <c r="L188" i="2"/>
  <c r="M188" i="2" s="1"/>
  <c r="L183" i="2"/>
  <c r="M183" i="2" s="1"/>
  <c r="L177" i="2"/>
  <c r="M177" i="2" s="1"/>
  <c r="L172" i="2"/>
  <c r="M172" i="2" s="1"/>
  <c r="L167" i="2"/>
  <c r="M167" i="2" s="1"/>
  <c r="L161" i="2"/>
  <c r="M161" i="2" s="1"/>
  <c r="L156" i="2"/>
  <c r="M156" i="2" s="1"/>
  <c r="L151" i="2"/>
  <c r="M151" i="2" s="1"/>
  <c r="L145" i="2"/>
  <c r="M145" i="2" s="1"/>
  <c r="L140" i="2"/>
  <c r="M140" i="2" s="1"/>
  <c r="L135" i="2"/>
  <c r="M135" i="2" s="1"/>
  <c r="L129" i="2"/>
  <c r="M129" i="2" s="1"/>
  <c r="L124" i="2"/>
  <c r="M124" i="2" s="1"/>
  <c r="L119" i="2"/>
  <c r="M119" i="2" s="1"/>
  <c r="L113" i="2"/>
  <c r="M113" i="2" s="1"/>
  <c r="L108" i="2"/>
  <c r="M108" i="2" s="1"/>
  <c r="L103" i="2"/>
  <c r="M103" i="2" s="1"/>
  <c r="L97" i="2"/>
  <c r="M97" i="2" s="1"/>
  <c r="L92" i="2"/>
  <c r="M92" i="2" s="1"/>
  <c r="L87" i="2"/>
  <c r="M87" i="2" s="1"/>
  <c r="L81" i="2"/>
  <c r="M81" i="2" s="1"/>
  <c r="L76" i="2"/>
  <c r="M76" i="2" s="1"/>
  <c r="L71" i="2"/>
  <c r="M71" i="2" s="1"/>
  <c r="L65" i="2"/>
  <c r="M65" i="2" s="1"/>
  <c r="L60" i="2"/>
  <c r="M60" i="2" s="1"/>
  <c r="L55" i="2"/>
  <c r="M55" i="2" s="1"/>
  <c r="L9" i="2"/>
  <c r="M9" i="2" s="1"/>
  <c r="O1" i="2"/>
  <c r="O6" i="1"/>
  <c r="O5" i="1"/>
  <c r="O4" i="1"/>
  <c r="O3" i="1"/>
  <c r="B2" i="1"/>
  <c r="AD86" i="4" l="1"/>
  <c r="AD82" i="4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5" i="2"/>
  <c r="M5" i="2" s="1"/>
  <c r="L93" i="2"/>
  <c r="M93" i="2" s="1"/>
  <c r="L13" i="2"/>
  <c r="M13" i="2" s="1"/>
  <c r="L59" i="2"/>
  <c r="M59" i="2" s="1"/>
  <c r="L69" i="2"/>
  <c r="M69" i="2" s="1"/>
  <c r="L80" i="2"/>
  <c r="M80" i="2" s="1"/>
  <c r="L91" i="2"/>
  <c r="M91" i="2" s="1"/>
  <c r="L101" i="2"/>
  <c r="M101" i="2" s="1"/>
  <c r="L112" i="2"/>
  <c r="M112" i="2" s="1"/>
  <c r="L123" i="2"/>
  <c r="M123" i="2" s="1"/>
  <c r="L133" i="2"/>
  <c r="M133" i="2" s="1"/>
  <c r="L144" i="2"/>
  <c r="M144" i="2" s="1"/>
  <c r="L155" i="2"/>
  <c r="M155" i="2" s="1"/>
  <c r="L165" i="2"/>
  <c r="M165" i="2" s="1"/>
  <c r="L171" i="2"/>
  <c r="M171" i="2" s="1"/>
  <c r="L181" i="2"/>
  <c r="M181" i="2" s="1"/>
  <c r="L192" i="2"/>
  <c r="M192" i="2" s="1"/>
  <c r="L203" i="2"/>
  <c r="M203" i="2" s="1"/>
  <c r="L213" i="2"/>
  <c r="M213" i="2" s="1"/>
  <c r="L219" i="2"/>
  <c r="M219" i="2" s="1"/>
  <c r="L229" i="2"/>
  <c r="M229" i="2" s="1"/>
  <c r="L240" i="2"/>
  <c r="M240" i="2" s="1"/>
  <c r="L256" i="2"/>
  <c r="M256" i="2" s="1"/>
  <c r="L11" i="2"/>
  <c r="M11" i="2" s="1"/>
  <c r="L25" i="2"/>
  <c r="M25" i="2" s="1"/>
  <c r="L33" i="2"/>
  <c r="M33" i="2" s="1"/>
  <c r="L41" i="2"/>
  <c r="M41" i="2" s="1"/>
  <c r="L49" i="2"/>
  <c r="M49" i="2" s="1"/>
  <c r="L70" i="2"/>
  <c r="M70" i="2" s="1"/>
  <c r="L86" i="2"/>
  <c r="M86" i="2" s="1"/>
  <c r="L102" i="2"/>
  <c r="M102" i="2" s="1"/>
  <c r="L118" i="2"/>
  <c r="M118" i="2" s="1"/>
  <c r="L134" i="2"/>
  <c r="M134" i="2" s="1"/>
  <c r="L150" i="2"/>
  <c r="M150" i="2" s="1"/>
  <c r="L166" i="2"/>
  <c r="M166" i="2" s="1"/>
  <c r="L182" i="2"/>
  <c r="M182" i="2" s="1"/>
  <c r="L198" i="2"/>
  <c r="M198" i="2" s="1"/>
  <c r="L214" i="2"/>
  <c r="M214" i="2" s="1"/>
  <c r="L230" i="2"/>
  <c r="M230" i="2" s="1"/>
  <c r="L246" i="2"/>
  <c r="M246" i="2" s="1"/>
  <c r="L262" i="2"/>
  <c r="M262" i="2" s="1"/>
  <c r="L278" i="2"/>
  <c r="M278" i="2" s="1"/>
  <c r="L294" i="2"/>
  <c r="M294" i="2" s="1"/>
  <c r="L310" i="2"/>
  <c r="M310" i="2" s="1"/>
  <c r="C101" i="4"/>
  <c r="C100" i="4"/>
  <c r="C99" i="4"/>
  <c r="K101" i="4"/>
  <c r="K100" i="4"/>
  <c r="K99" i="4"/>
  <c r="S101" i="4"/>
  <c r="S100" i="4"/>
  <c r="S99" i="4"/>
  <c r="B54" i="4"/>
  <c r="L7" i="2"/>
  <c r="M7" i="2" s="1"/>
  <c r="L23" i="2"/>
  <c r="M23" i="2" s="1"/>
  <c r="L31" i="2"/>
  <c r="M31" i="2" s="1"/>
  <c r="L39" i="2"/>
  <c r="M39" i="2" s="1"/>
  <c r="L47" i="2"/>
  <c r="M47" i="2" s="1"/>
  <c r="L66" i="2"/>
  <c r="M66" i="2" s="1"/>
  <c r="L82" i="2"/>
  <c r="M82" i="2" s="1"/>
  <c r="L98" i="2"/>
  <c r="M98" i="2" s="1"/>
  <c r="L114" i="2"/>
  <c r="M114" i="2" s="1"/>
  <c r="L130" i="2"/>
  <c r="M130" i="2" s="1"/>
  <c r="L146" i="2"/>
  <c r="M146" i="2" s="1"/>
  <c r="L162" i="2"/>
  <c r="M162" i="2" s="1"/>
  <c r="L178" i="2"/>
  <c r="M178" i="2" s="1"/>
  <c r="L194" i="2"/>
  <c r="M194" i="2" s="1"/>
  <c r="L210" i="2"/>
  <c r="M210" i="2" s="1"/>
  <c r="L226" i="2"/>
  <c r="M226" i="2" s="1"/>
  <c r="L242" i="2"/>
  <c r="M242" i="2" s="1"/>
  <c r="L258" i="2"/>
  <c r="M258" i="2" s="1"/>
  <c r="L274" i="2"/>
  <c r="M274" i="2" s="1"/>
  <c r="L290" i="2"/>
  <c r="M290" i="2" s="1"/>
  <c r="L306" i="2"/>
  <c r="M306" i="2" s="1"/>
  <c r="AC81" i="4"/>
  <c r="AC85" i="4"/>
  <c r="Z88" i="4"/>
  <c r="E101" i="4"/>
  <c r="E100" i="4"/>
  <c r="E99" i="4"/>
  <c r="M101" i="4"/>
  <c r="M100" i="4"/>
  <c r="M99" i="4"/>
  <c r="U101" i="4"/>
  <c r="U100" i="4"/>
  <c r="U99" i="4"/>
  <c r="C92" i="4"/>
  <c r="S92" i="4"/>
  <c r="C93" i="4"/>
  <c r="S93" i="4"/>
  <c r="C94" i="4"/>
  <c r="S94" i="4"/>
  <c r="C95" i="4"/>
  <c r="S95" i="4"/>
  <c r="C96" i="4"/>
  <c r="S96" i="4"/>
  <c r="C97" i="4"/>
  <c r="S97" i="4"/>
  <c r="L56" i="2"/>
  <c r="M56" i="2" s="1"/>
  <c r="L21" i="2"/>
  <c r="M21" i="2" s="1"/>
  <c r="L61" i="2"/>
  <c r="M61" i="2" s="1"/>
  <c r="L67" i="2"/>
  <c r="M67" i="2" s="1"/>
  <c r="L83" i="2"/>
  <c r="M83" i="2" s="1"/>
  <c r="L99" i="2"/>
  <c r="M99" i="2" s="1"/>
  <c r="L109" i="2"/>
  <c r="M109" i="2" s="1"/>
  <c r="L120" i="2"/>
  <c r="M120" i="2" s="1"/>
  <c r="L131" i="2"/>
  <c r="M131" i="2" s="1"/>
  <c r="L141" i="2"/>
  <c r="M141" i="2" s="1"/>
  <c r="L152" i="2"/>
  <c r="M152" i="2" s="1"/>
  <c r="L163" i="2"/>
  <c r="M163" i="2" s="1"/>
  <c r="L173" i="2"/>
  <c r="M173" i="2" s="1"/>
  <c r="L189" i="2"/>
  <c r="M189" i="2" s="1"/>
  <c r="L205" i="2"/>
  <c r="M205" i="2" s="1"/>
  <c r="L221" i="2"/>
  <c r="M221" i="2" s="1"/>
  <c r="L237" i="2"/>
  <c r="M237" i="2" s="1"/>
  <c r="L275" i="2"/>
  <c r="M275" i="2" s="1"/>
  <c r="B14" i="6"/>
  <c r="B6" i="6"/>
  <c r="B7" i="6"/>
  <c r="B10" i="6"/>
  <c r="B11" i="6"/>
  <c r="B15" i="6"/>
  <c r="O7" i="1"/>
  <c r="O8" i="1" s="1"/>
  <c r="N12" i="1" s="1"/>
  <c r="L2" i="2"/>
  <c r="L19" i="2"/>
  <c r="M19" i="2" s="1"/>
  <c r="L29" i="2"/>
  <c r="M29" i="2" s="1"/>
  <c r="L37" i="2"/>
  <c r="M37" i="2" s="1"/>
  <c r="L45" i="2"/>
  <c r="M45" i="2" s="1"/>
  <c r="L53" i="2"/>
  <c r="M53" i="2" s="1"/>
  <c r="L62" i="2"/>
  <c r="M62" i="2" s="1"/>
  <c r="L78" i="2"/>
  <c r="M78" i="2" s="1"/>
  <c r="L94" i="2"/>
  <c r="M94" i="2" s="1"/>
  <c r="L110" i="2"/>
  <c r="M110" i="2" s="1"/>
  <c r="L126" i="2"/>
  <c r="M126" i="2" s="1"/>
  <c r="L142" i="2"/>
  <c r="M142" i="2" s="1"/>
  <c r="L158" i="2"/>
  <c r="M158" i="2" s="1"/>
  <c r="L174" i="2"/>
  <c r="M174" i="2" s="1"/>
  <c r="L190" i="2"/>
  <c r="M190" i="2" s="1"/>
  <c r="L206" i="2"/>
  <c r="M206" i="2" s="1"/>
  <c r="L222" i="2"/>
  <c r="M222" i="2" s="1"/>
  <c r="L238" i="2"/>
  <c r="M238" i="2" s="1"/>
  <c r="L254" i="2"/>
  <c r="M254" i="2" s="1"/>
  <c r="L270" i="2"/>
  <c r="M270" i="2" s="1"/>
  <c r="L286" i="2"/>
  <c r="M286" i="2" s="1"/>
  <c r="L302" i="2"/>
  <c r="M302" i="2" s="1"/>
  <c r="Z83" i="4"/>
  <c r="AC84" i="4"/>
  <c r="G101" i="4"/>
  <c r="G100" i="4"/>
  <c r="G99" i="4"/>
  <c r="O101" i="4"/>
  <c r="O100" i="4"/>
  <c r="O99" i="4"/>
  <c r="W101" i="4"/>
  <c r="W100" i="4"/>
  <c r="W99" i="4"/>
  <c r="X89" i="4"/>
  <c r="X97" i="4" s="1"/>
  <c r="G92" i="4"/>
  <c r="W92" i="4"/>
  <c r="G93" i="4"/>
  <c r="W93" i="4"/>
  <c r="G94" i="4"/>
  <c r="W94" i="4"/>
  <c r="G95" i="4"/>
  <c r="W95" i="4"/>
  <c r="G96" i="4"/>
  <c r="W96" i="4"/>
  <c r="G97" i="4"/>
  <c r="W97" i="4"/>
  <c r="L72" i="2"/>
  <c r="M72" i="2" s="1"/>
  <c r="L17" i="2"/>
  <c r="M17" i="2" s="1"/>
  <c r="L57" i="2"/>
  <c r="M57" i="2" s="1"/>
  <c r="L68" i="2"/>
  <c r="M68" i="2" s="1"/>
  <c r="L79" i="2"/>
  <c r="M79" i="2" s="1"/>
  <c r="L89" i="2"/>
  <c r="M89" i="2" s="1"/>
  <c r="L100" i="2"/>
  <c r="M100" i="2" s="1"/>
  <c r="L111" i="2"/>
  <c r="M111" i="2" s="1"/>
  <c r="L121" i="2"/>
  <c r="M121" i="2" s="1"/>
  <c r="L132" i="2"/>
  <c r="M132" i="2" s="1"/>
  <c r="L143" i="2"/>
  <c r="M143" i="2" s="1"/>
  <c r="L153" i="2"/>
  <c r="M153" i="2" s="1"/>
  <c r="L169" i="2"/>
  <c r="M169" i="2" s="1"/>
  <c r="L180" i="2"/>
  <c r="M180" i="2" s="1"/>
  <c r="L185" i="2"/>
  <c r="M185" i="2" s="1"/>
  <c r="L196" i="2"/>
  <c r="M196" i="2" s="1"/>
  <c r="L201" i="2"/>
  <c r="M201" i="2" s="1"/>
  <c r="L212" i="2"/>
  <c r="M212" i="2" s="1"/>
  <c r="L223" i="2"/>
  <c r="M223" i="2" s="1"/>
  <c r="L233" i="2"/>
  <c r="M233" i="2" s="1"/>
  <c r="L239" i="2"/>
  <c r="M239" i="2" s="1"/>
  <c r="L244" i="2"/>
  <c r="M244" i="2" s="1"/>
  <c r="L249" i="2"/>
  <c r="M249" i="2" s="1"/>
  <c r="L260" i="2"/>
  <c r="M260" i="2" s="1"/>
  <c r="L265" i="2"/>
  <c r="M265" i="2" s="1"/>
  <c r="L271" i="2"/>
  <c r="M271" i="2" s="1"/>
  <c r="L276" i="2"/>
  <c r="M276" i="2" s="1"/>
  <c r="L281" i="2"/>
  <c r="M281" i="2" s="1"/>
  <c r="L287" i="2"/>
  <c r="M287" i="2" s="1"/>
  <c r="L292" i="2"/>
  <c r="M292" i="2" s="1"/>
  <c r="L297" i="2"/>
  <c r="M297" i="2" s="1"/>
  <c r="L303" i="2"/>
  <c r="M303" i="2" s="1"/>
  <c r="L308" i="2"/>
  <c r="M308" i="2" s="1"/>
  <c r="L63" i="2"/>
  <c r="M63" i="2" s="1"/>
  <c r="L73" i="2"/>
  <c r="M73" i="2" s="1"/>
  <c r="L84" i="2"/>
  <c r="M84" i="2" s="1"/>
  <c r="L95" i="2"/>
  <c r="M95" i="2" s="1"/>
  <c r="L105" i="2"/>
  <c r="M105" i="2" s="1"/>
  <c r="L116" i="2"/>
  <c r="M116" i="2" s="1"/>
  <c r="L127" i="2"/>
  <c r="M127" i="2" s="1"/>
  <c r="L137" i="2"/>
  <c r="M137" i="2" s="1"/>
  <c r="L148" i="2"/>
  <c r="M148" i="2" s="1"/>
  <c r="L159" i="2"/>
  <c r="M159" i="2" s="1"/>
  <c r="L164" i="2"/>
  <c r="M164" i="2" s="1"/>
  <c r="L175" i="2"/>
  <c r="M175" i="2" s="1"/>
  <c r="L191" i="2"/>
  <c r="M191" i="2" s="1"/>
  <c r="L207" i="2"/>
  <c r="M207" i="2" s="1"/>
  <c r="L217" i="2"/>
  <c r="M217" i="2" s="1"/>
  <c r="L228" i="2"/>
  <c r="M228" i="2" s="1"/>
  <c r="L255" i="2"/>
  <c r="M255" i="2" s="1"/>
  <c r="L3" i="2"/>
  <c r="M3" i="2" s="1"/>
  <c r="L15" i="2"/>
  <c r="M15" i="2" s="1"/>
  <c r="L27" i="2"/>
  <c r="M27" i="2" s="1"/>
  <c r="L35" i="2"/>
  <c r="M35" i="2" s="1"/>
  <c r="L43" i="2"/>
  <c r="M43" i="2" s="1"/>
  <c r="L51" i="2"/>
  <c r="M51" i="2" s="1"/>
  <c r="L58" i="2"/>
  <c r="M58" i="2" s="1"/>
  <c r="L74" i="2"/>
  <c r="M74" i="2" s="1"/>
  <c r="L90" i="2"/>
  <c r="M90" i="2" s="1"/>
  <c r="L106" i="2"/>
  <c r="M106" i="2" s="1"/>
  <c r="L122" i="2"/>
  <c r="M122" i="2" s="1"/>
  <c r="L138" i="2"/>
  <c r="M138" i="2" s="1"/>
  <c r="L154" i="2"/>
  <c r="M154" i="2" s="1"/>
  <c r="L170" i="2"/>
  <c r="M170" i="2" s="1"/>
  <c r="L186" i="2"/>
  <c r="M186" i="2" s="1"/>
  <c r="L202" i="2"/>
  <c r="M202" i="2" s="1"/>
  <c r="L218" i="2"/>
  <c r="M218" i="2" s="1"/>
  <c r="L234" i="2"/>
  <c r="M234" i="2" s="1"/>
  <c r="L250" i="2"/>
  <c r="M250" i="2" s="1"/>
  <c r="L266" i="2"/>
  <c r="M266" i="2" s="1"/>
  <c r="L282" i="2"/>
  <c r="M282" i="2" s="1"/>
  <c r="L298" i="2"/>
  <c r="M298" i="2" s="1"/>
  <c r="AC87" i="4"/>
  <c r="I101" i="4"/>
  <c r="I100" i="4"/>
  <c r="I99" i="4"/>
  <c r="Q101" i="4"/>
  <c r="Q100" i="4"/>
  <c r="Q99" i="4"/>
  <c r="K92" i="4"/>
  <c r="K93" i="4"/>
  <c r="K94" i="4"/>
  <c r="K95" i="4"/>
  <c r="K96" i="4"/>
  <c r="K97" i="4"/>
  <c r="L77" i="2"/>
  <c r="M77" i="2" s="1"/>
  <c r="L88" i="2"/>
  <c r="M88" i="2" s="1"/>
  <c r="L104" i="2"/>
  <c r="M104" i="2" s="1"/>
  <c r="L115" i="2"/>
  <c r="M115" i="2" s="1"/>
  <c r="L125" i="2"/>
  <c r="M125" i="2" s="1"/>
  <c r="L136" i="2"/>
  <c r="M136" i="2" s="1"/>
  <c r="L147" i="2"/>
  <c r="M147" i="2" s="1"/>
  <c r="L157" i="2"/>
  <c r="M157" i="2" s="1"/>
  <c r="L168" i="2"/>
  <c r="M168" i="2" s="1"/>
  <c r="L179" i="2"/>
  <c r="M179" i="2" s="1"/>
  <c r="L184" i="2"/>
  <c r="M184" i="2" s="1"/>
  <c r="L195" i="2"/>
  <c r="M195" i="2" s="1"/>
  <c r="L200" i="2"/>
  <c r="M200" i="2" s="1"/>
  <c r="L211" i="2"/>
  <c r="M211" i="2" s="1"/>
  <c r="L216" i="2"/>
  <c r="M216" i="2" s="1"/>
  <c r="L227" i="2"/>
  <c r="M227" i="2" s="1"/>
  <c r="L232" i="2"/>
  <c r="M232" i="2" s="1"/>
  <c r="L243" i="2"/>
  <c r="M243" i="2" s="1"/>
  <c r="L248" i="2"/>
  <c r="M248" i="2" s="1"/>
  <c r="L253" i="2"/>
  <c r="M253" i="2" s="1"/>
  <c r="L259" i="2"/>
  <c r="M259" i="2" s="1"/>
  <c r="L264" i="2"/>
  <c r="M264" i="2" s="1"/>
  <c r="L269" i="2"/>
  <c r="M269" i="2" s="1"/>
  <c r="L280" i="2"/>
  <c r="M280" i="2" s="1"/>
  <c r="L285" i="2"/>
  <c r="M285" i="2" s="1"/>
  <c r="L291" i="2"/>
  <c r="M291" i="2" s="1"/>
  <c r="L296" i="2"/>
  <c r="M296" i="2" s="1"/>
  <c r="L301" i="2"/>
  <c r="M301" i="2" s="1"/>
  <c r="L307" i="2"/>
  <c r="M307" i="2" s="1"/>
  <c r="L312" i="2"/>
  <c r="M312" i="2" s="1"/>
  <c r="L64" i="2"/>
  <c r="M64" i="2" s="1"/>
  <c r="L75" i="2"/>
  <c r="M75" i="2" s="1"/>
  <c r="L85" i="2"/>
  <c r="M85" i="2" s="1"/>
  <c r="L96" i="2"/>
  <c r="M96" i="2" s="1"/>
  <c r="L107" i="2"/>
  <c r="M107" i="2" s="1"/>
  <c r="L117" i="2"/>
  <c r="M117" i="2" s="1"/>
  <c r="L128" i="2"/>
  <c r="M128" i="2" s="1"/>
  <c r="L139" i="2"/>
  <c r="M139" i="2" s="1"/>
  <c r="L149" i="2"/>
  <c r="M149" i="2" s="1"/>
  <c r="L160" i="2"/>
  <c r="M160" i="2" s="1"/>
  <c r="L176" i="2"/>
  <c r="M176" i="2" s="1"/>
  <c r="L187" i="2"/>
  <c r="M187" i="2" s="1"/>
  <c r="L197" i="2"/>
  <c r="M197" i="2" s="1"/>
  <c r="L208" i="2"/>
  <c r="M208" i="2" s="1"/>
  <c r="L224" i="2"/>
  <c r="M224" i="2" s="1"/>
  <c r="L235" i="2"/>
  <c r="M235" i="2" s="1"/>
  <c r="L245" i="2"/>
  <c r="M245" i="2" s="1"/>
  <c r="L251" i="2"/>
  <c r="M251" i="2" s="1"/>
  <c r="L261" i="2"/>
  <c r="M261" i="2" s="1"/>
  <c r="L267" i="2"/>
  <c r="M267" i="2" s="1"/>
  <c r="L272" i="2"/>
  <c r="M272" i="2" s="1"/>
  <c r="L277" i="2"/>
  <c r="M277" i="2" s="1"/>
  <c r="L283" i="2"/>
  <c r="M283" i="2" s="1"/>
  <c r="L288" i="2"/>
  <c r="M288" i="2" s="1"/>
  <c r="L293" i="2"/>
  <c r="M293" i="2" s="1"/>
  <c r="L299" i="2"/>
  <c r="M299" i="2" s="1"/>
  <c r="L304" i="2"/>
  <c r="M304" i="2" s="1"/>
  <c r="L309" i="2"/>
  <c r="M309" i="2" s="1"/>
  <c r="H92" i="4"/>
  <c r="P92" i="4"/>
  <c r="H93" i="4"/>
  <c r="P93" i="4"/>
  <c r="H94" i="4"/>
  <c r="P94" i="4"/>
  <c r="H95" i="4"/>
  <c r="P95" i="4"/>
  <c r="H96" i="4"/>
  <c r="P96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55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5" i="7"/>
  <c r="AA106" i="7"/>
  <c r="AA107" i="7"/>
  <c r="D155" i="7"/>
  <c r="D153" i="7"/>
  <c r="D151" i="7"/>
  <c r="D149" i="7"/>
  <c r="D147" i="7"/>
  <c r="D145" i="7"/>
  <c r="D143" i="7"/>
  <c r="D141" i="7"/>
  <c r="D154" i="7"/>
  <c r="D152" i="7"/>
  <c r="D150" i="7"/>
  <c r="D148" i="7"/>
  <c r="D146" i="7"/>
  <c r="D144" i="7"/>
  <c r="D142" i="7"/>
  <c r="D140" i="7"/>
  <c r="D139" i="7"/>
  <c r="D138" i="7"/>
  <c r="D123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L155" i="7"/>
  <c r="L153" i="7"/>
  <c r="L151" i="7"/>
  <c r="L149" i="7"/>
  <c r="L147" i="7"/>
  <c r="L145" i="7"/>
  <c r="L143" i="7"/>
  <c r="L141" i="7"/>
  <c r="L139" i="7"/>
  <c r="L154" i="7"/>
  <c r="L152" i="7"/>
  <c r="L150" i="7"/>
  <c r="L148" i="7"/>
  <c r="L146" i="7"/>
  <c r="L144" i="7"/>
  <c r="L142" i="7"/>
  <c r="L140" i="7"/>
  <c r="L138" i="7"/>
  <c r="L137" i="7"/>
  <c r="L124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T154" i="7"/>
  <c r="T152" i="7"/>
  <c r="T150" i="7"/>
  <c r="T148" i="7"/>
  <c r="T146" i="7"/>
  <c r="T144" i="7"/>
  <c r="T142" i="7"/>
  <c r="T140" i="7"/>
  <c r="T155" i="7"/>
  <c r="T153" i="7"/>
  <c r="T151" i="7"/>
  <c r="T149" i="7"/>
  <c r="T147" i="7"/>
  <c r="T145" i="7"/>
  <c r="T143" i="7"/>
  <c r="T141" i="7"/>
  <c r="T139" i="7"/>
  <c r="T138" i="7"/>
  <c r="T137" i="7"/>
  <c r="T123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AB155" i="7"/>
  <c r="AB153" i="7"/>
  <c r="AB151" i="7"/>
  <c r="AB149" i="7"/>
  <c r="AB147" i="7"/>
  <c r="AB145" i="7"/>
  <c r="AB143" i="7"/>
  <c r="AB141" i="7"/>
  <c r="AB139" i="7"/>
  <c r="AB154" i="7"/>
  <c r="AB152" i="7"/>
  <c r="AB150" i="7"/>
  <c r="AB148" i="7"/>
  <c r="AB146" i="7"/>
  <c r="AB144" i="7"/>
  <c r="AB142" i="7"/>
  <c r="AB140" i="7"/>
  <c r="AB138" i="7"/>
  <c r="AB137" i="7"/>
  <c r="AB123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2" i="7"/>
  <c r="AB105" i="7"/>
  <c r="AB106" i="7"/>
  <c r="AB107" i="7"/>
  <c r="L109" i="7"/>
  <c r="T124" i="7"/>
  <c r="E155" i="7"/>
  <c r="E153" i="7"/>
  <c r="E151" i="7"/>
  <c r="E149" i="7"/>
  <c r="E147" i="7"/>
  <c r="E145" i="7"/>
  <c r="E143" i="7"/>
  <c r="E141" i="7"/>
  <c r="E154" i="7"/>
  <c r="E152" i="7"/>
  <c r="E150" i="7"/>
  <c r="E148" i="7"/>
  <c r="E146" i="7"/>
  <c r="E144" i="7"/>
  <c r="E142" i="7"/>
  <c r="E140" i="7"/>
  <c r="E139" i="7"/>
  <c r="E138" i="7"/>
  <c r="E123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M154" i="7"/>
  <c r="M152" i="7"/>
  <c r="M150" i="7"/>
  <c r="M148" i="7"/>
  <c r="M146" i="7"/>
  <c r="M144" i="7"/>
  <c r="M142" i="7"/>
  <c r="M140" i="7"/>
  <c r="M155" i="7"/>
  <c r="M153" i="7"/>
  <c r="M151" i="7"/>
  <c r="M149" i="7"/>
  <c r="M147" i="7"/>
  <c r="M145" i="7"/>
  <c r="M143" i="7"/>
  <c r="M141" i="7"/>
  <c r="M139" i="7"/>
  <c r="M124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38" i="7"/>
  <c r="M137" i="7"/>
  <c r="U155" i="7"/>
  <c r="U154" i="7"/>
  <c r="U152" i="7"/>
  <c r="U150" i="7"/>
  <c r="U148" i="7"/>
  <c r="U146" i="7"/>
  <c r="U144" i="7"/>
  <c r="U142" i="7"/>
  <c r="U140" i="7"/>
  <c r="U153" i="7"/>
  <c r="U151" i="7"/>
  <c r="U149" i="7"/>
  <c r="U147" i="7"/>
  <c r="U145" i="7"/>
  <c r="U143" i="7"/>
  <c r="U141" i="7"/>
  <c r="U139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2" i="7"/>
  <c r="U138" i="7"/>
  <c r="U137" i="7"/>
  <c r="U123" i="7"/>
  <c r="AC155" i="7"/>
  <c r="AC153" i="7"/>
  <c r="AC151" i="7"/>
  <c r="AC149" i="7"/>
  <c r="AC147" i="7"/>
  <c r="AC145" i="7"/>
  <c r="AC143" i="7"/>
  <c r="AC141" i="7"/>
  <c r="AC139" i="7"/>
  <c r="AC154" i="7"/>
  <c r="AC152" i="7"/>
  <c r="AC150" i="7"/>
  <c r="AC148" i="7"/>
  <c r="AC146" i="7"/>
  <c r="AC144" i="7"/>
  <c r="AC142" i="7"/>
  <c r="AC140" i="7"/>
  <c r="AC123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2" i="7"/>
  <c r="S105" i="7"/>
  <c r="AC105" i="7"/>
  <c r="S106" i="7"/>
  <c r="AC106" i="7"/>
  <c r="S107" i="7"/>
  <c r="AC107" i="7"/>
  <c r="T108" i="7"/>
  <c r="M109" i="7"/>
  <c r="M122" i="7"/>
  <c r="T105" i="7"/>
  <c r="J106" i="7"/>
  <c r="T106" i="7"/>
  <c r="J107" i="7"/>
  <c r="T107" i="7"/>
  <c r="U108" i="7"/>
  <c r="B109" i="7"/>
  <c r="AC109" i="7"/>
  <c r="M110" i="7"/>
  <c r="AC110" i="7"/>
  <c r="M111" i="7"/>
  <c r="AC111" i="7"/>
  <c r="M112" i="7"/>
  <c r="AC112" i="7"/>
  <c r="M113" i="7"/>
  <c r="AC113" i="7"/>
  <c r="M114" i="7"/>
  <c r="AC114" i="7"/>
  <c r="M115" i="7"/>
  <c r="AC115" i="7"/>
  <c r="M116" i="7"/>
  <c r="AC116" i="7"/>
  <c r="M117" i="7"/>
  <c r="AC117" i="7"/>
  <c r="M118" i="7"/>
  <c r="AC118" i="7"/>
  <c r="M119" i="7"/>
  <c r="AC119" i="7"/>
  <c r="M120" i="7"/>
  <c r="AC120" i="7"/>
  <c r="M121" i="7"/>
  <c r="AC121" i="7"/>
  <c r="E124" i="7"/>
  <c r="K105" i="7"/>
  <c r="U105" i="7"/>
  <c r="K106" i="7"/>
  <c r="U106" i="7"/>
  <c r="K107" i="7"/>
  <c r="U107" i="7"/>
  <c r="K108" i="7"/>
  <c r="D109" i="7"/>
  <c r="L123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23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3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55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AF122" i="7"/>
  <c r="AF123" i="7"/>
  <c r="L105" i="7"/>
  <c r="L106" i="7"/>
  <c r="L107" i="7"/>
  <c r="L108" i="7"/>
  <c r="E109" i="7"/>
  <c r="P122" i="7"/>
  <c r="M123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C105" i="7"/>
  <c r="M105" i="7"/>
  <c r="C106" i="7"/>
  <c r="M106" i="7"/>
  <c r="C107" i="7"/>
  <c r="M107" i="7"/>
  <c r="C108" i="7"/>
  <c r="M108" i="7"/>
  <c r="T109" i="7"/>
  <c r="B113" i="7"/>
  <c r="R113" i="7"/>
  <c r="B114" i="7"/>
  <c r="R114" i="7"/>
  <c r="B115" i="7"/>
  <c r="R115" i="7"/>
  <c r="B116" i="7"/>
  <c r="R116" i="7"/>
  <c r="B117" i="7"/>
  <c r="R117" i="7"/>
  <c r="B118" i="7"/>
  <c r="R118" i="7"/>
  <c r="B119" i="7"/>
  <c r="R119" i="7"/>
  <c r="B120" i="7"/>
  <c r="R120" i="7"/>
  <c r="B121" i="7"/>
  <c r="T122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55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D105" i="7"/>
  <c r="Z105" i="7"/>
  <c r="D106" i="7"/>
  <c r="Z106" i="7"/>
  <c r="D107" i="7"/>
  <c r="Z107" i="7"/>
  <c r="D108" i="7"/>
  <c r="AB108" i="7"/>
  <c r="U109" i="7"/>
  <c r="E110" i="7"/>
  <c r="U110" i="7"/>
  <c r="E111" i="7"/>
  <c r="U111" i="7"/>
  <c r="E112" i="7"/>
  <c r="U112" i="7"/>
  <c r="E113" i="7"/>
  <c r="U113" i="7"/>
  <c r="E114" i="7"/>
  <c r="U114" i="7"/>
  <c r="E115" i="7"/>
  <c r="U115" i="7"/>
  <c r="E116" i="7"/>
  <c r="U116" i="7"/>
  <c r="E117" i="7"/>
  <c r="U117" i="7"/>
  <c r="E118" i="7"/>
  <c r="U118" i="7"/>
  <c r="E119" i="7"/>
  <c r="U119" i="7"/>
  <c r="E120" i="7"/>
  <c r="U120" i="7"/>
  <c r="E121" i="7"/>
  <c r="U121" i="7"/>
  <c r="E122" i="7"/>
  <c r="X122" i="7"/>
  <c r="N137" i="7"/>
  <c r="N138" i="7"/>
  <c r="N129" i="7"/>
  <c r="AD129" i="7"/>
  <c r="N130" i="7"/>
  <c r="AD130" i="7"/>
  <c r="N131" i="7"/>
  <c r="AD131" i="7"/>
  <c r="N132" i="7"/>
  <c r="AD132" i="7"/>
  <c r="N133" i="7"/>
  <c r="AD133" i="7"/>
  <c r="N134" i="7"/>
  <c r="AD134" i="7"/>
  <c r="N135" i="7"/>
  <c r="AD135" i="7"/>
  <c r="O129" i="7"/>
  <c r="AE129" i="7"/>
  <c r="O130" i="7"/>
  <c r="AE130" i="7"/>
  <c r="O131" i="7"/>
  <c r="AE131" i="7"/>
  <c r="O132" i="7"/>
  <c r="AE132" i="7"/>
  <c r="O133" i="7"/>
  <c r="AE133" i="7"/>
  <c r="O134" i="7"/>
  <c r="AE134" i="7"/>
  <c r="O135" i="7"/>
  <c r="AE135" i="7"/>
  <c r="O136" i="7"/>
  <c r="V137" i="7"/>
  <c r="F155" i="7"/>
  <c r="F153" i="7"/>
  <c r="F151" i="7"/>
  <c r="F149" i="7"/>
  <c r="F147" i="7"/>
  <c r="F145" i="7"/>
  <c r="F143" i="7"/>
  <c r="F141" i="7"/>
  <c r="F154" i="7"/>
  <c r="F152" i="7"/>
  <c r="F150" i="7"/>
  <c r="F148" i="7"/>
  <c r="F146" i="7"/>
  <c r="F144" i="7"/>
  <c r="F142" i="7"/>
  <c r="F140" i="7"/>
  <c r="N154" i="7"/>
  <c r="N152" i="7"/>
  <c r="N150" i="7"/>
  <c r="N148" i="7"/>
  <c r="N146" i="7"/>
  <c r="N144" i="7"/>
  <c r="N142" i="7"/>
  <c r="N140" i="7"/>
  <c r="N155" i="7"/>
  <c r="N153" i="7"/>
  <c r="N151" i="7"/>
  <c r="N149" i="7"/>
  <c r="N147" i="7"/>
  <c r="N145" i="7"/>
  <c r="N143" i="7"/>
  <c r="N141" i="7"/>
  <c r="N139" i="7"/>
  <c r="V155" i="7"/>
  <c r="V153" i="7"/>
  <c r="V151" i="7"/>
  <c r="V149" i="7"/>
  <c r="V147" i="7"/>
  <c r="V145" i="7"/>
  <c r="V143" i="7"/>
  <c r="V141" i="7"/>
  <c r="V139" i="7"/>
  <c r="V154" i="7"/>
  <c r="V152" i="7"/>
  <c r="V150" i="7"/>
  <c r="V148" i="7"/>
  <c r="V146" i="7"/>
  <c r="V144" i="7"/>
  <c r="V142" i="7"/>
  <c r="V140" i="7"/>
  <c r="AD155" i="7"/>
  <c r="AD153" i="7"/>
  <c r="AD151" i="7"/>
  <c r="AD149" i="7"/>
  <c r="AD147" i="7"/>
  <c r="AD145" i="7"/>
  <c r="AD143" i="7"/>
  <c r="AD141" i="7"/>
  <c r="AD139" i="7"/>
  <c r="AD154" i="7"/>
  <c r="AD152" i="7"/>
  <c r="AD150" i="7"/>
  <c r="AD148" i="7"/>
  <c r="AD146" i="7"/>
  <c r="AD144" i="7"/>
  <c r="AD142" i="7"/>
  <c r="AD140" i="7"/>
  <c r="V122" i="7"/>
  <c r="V124" i="7"/>
  <c r="AD137" i="7"/>
  <c r="AD138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55" i="7"/>
  <c r="W138" i="7"/>
  <c r="W137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W122" i="7"/>
  <c r="AD123" i="7"/>
  <c r="W124" i="7"/>
  <c r="F125" i="7"/>
  <c r="V125" i="7"/>
  <c r="F126" i="7"/>
  <c r="V126" i="7"/>
  <c r="F127" i="7"/>
  <c r="V127" i="7"/>
  <c r="F128" i="7"/>
  <c r="V128" i="7"/>
  <c r="F129" i="7"/>
  <c r="V129" i="7"/>
  <c r="F130" i="7"/>
  <c r="V130" i="7"/>
  <c r="F131" i="7"/>
  <c r="V131" i="7"/>
  <c r="F132" i="7"/>
  <c r="V132" i="7"/>
  <c r="F133" i="7"/>
  <c r="V133" i="7"/>
  <c r="F134" i="7"/>
  <c r="V134" i="7"/>
  <c r="F135" i="7"/>
  <c r="V135" i="7"/>
  <c r="F136" i="7"/>
  <c r="V136" i="7"/>
  <c r="F137" i="7"/>
  <c r="G127" i="7"/>
  <c r="W127" i="7"/>
  <c r="G128" i="7"/>
  <c r="W128" i="7"/>
  <c r="G129" i="7"/>
  <c r="W129" i="7"/>
  <c r="G130" i="7"/>
  <c r="W130" i="7"/>
  <c r="G131" i="7"/>
  <c r="W131" i="7"/>
  <c r="G132" i="7"/>
  <c r="W132" i="7"/>
  <c r="G133" i="7"/>
  <c r="W133" i="7"/>
  <c r="G134" i="7"/>
  <c r="W134" i="7"/>
  <c r="G135" i="7"/>
  <c r="W135" i="7"/>
  <c r="G136" i="7"/>
  <c r="W136" i="7"/>
  <c r="G137" i="7"/>
  <c r="F138" i="7"/>
  <c r="F139" i="7"/>
  <c r="B36" i="8"/>
  <c r="B44" i="8"/>
  <c r="B37" i="8"/>
  <c r="B45" i="8"/>
  <c r="B38" i="8"/>
  <c r="B46" i="8"/>
  <c r="B47" i="8"/>
  <c r="C10" i="8"/>
  <c r="B40" i="8"/>
  <c r="B48" i="8"/>
  <c r="B33" i="8"/>
  <c r="B41" i="8"/>
  <c r="B2" i="12" l="1"/>
  <c r="B2" i="11"/>
  <c r="L2" i="11"/>
  <c r="L2" i="12"/>
  <c r="Y2" i="11"/>
  <c r="Y2" i="12"/>
  <c r="AF2" i="11"/>
  <c r="AF2" i="12"/>
  <c r="AC2" i="11"/>
  <c r="AC2" i="12"/>
  <c r="C2" i="12"/>
  <c r="C2" i="11"/>
  <c r="AD2" i="11"/>
  <c r="AD2" i="12"/>
  <c r="K2" i="11"/>
  <c r="K2" i="12"/>
  <c r="W2" i="11"/>
  <c r="W2" i="12"/>
  <c r="V2" i="11"/>
  <c r="V2" i="12"/>
  <c r="X2" i="11"/>
  <c r="X2" i="12"/>
  <c r="P2" i="11"/>
  <c r="P2" i="12"/>
  <c r="U2" i="11"/>
  <c r="U2" i="12"/>
  <c r="S2" i="11"/>
  <c r="S2" i="12"/>
  <c r="Z2" i="11"/>
  <c r="Z2" i="12"/>
  <c r="Q2" i="11"/>
  <c r="Q2" i="12"/>
  <c r="M2" i="11"/>
  <c r="M2" i="12"/>
  <c r="E2" i="12"/>
  <c r="E2" i="11"/>
  <c r="T2" i="11"/>
  <c r="T2" i="12"/>
  <c r="AA2" i="11"/>
  <c r="AA2" i="12"/>
  <c r="O2" i="11"/>
  <c r="O2" i="12"/>
  <c r="N2" i="11"/>
  <c r="N2" i="12"/>
  <c r="F2" i="12"/>
  <c r="F2" i="11"/>
  <c r="R2" i="11"/>
  <c r="R2" i="12"/>
  <c r="AG2" i="11"/>
  <c r="AG2" i="12"/>
  <c r="H2" i="12"/>
  <c r="H2" i="11"/>
  <c r="AE2" i="11"/>
  <c r="AE2" i="12"/>
  <c r="G2" i="12"/>
  <c r="G2" i="11"/>
  <c r="J2" i="12"/>
  <c r="J2" i="11"/>
  <c r="I2" i="12"/>
  <c r="I2" i="11"/>
  <c r="AB2" i="11"/>
  <c r="AB2" i="12"/>
  <c r="D2" i="12"/>
  <c r="D2" i="11"/>
  <c r="Y11" i="6"/>
  <c r="Q11" i="6"/>
  <c r="I11" i="6"/>
  <c r="AC7" i="6"/>
  <c r="U7" i="6"/>
  <c r="M7" i="6"/>
  <c r="E7" i="6"/>
  <c r="X11" i="6"/>
  <c r="P11" i="6"/>
  <c r="H11" i="6"/>
  <c r="AB7" i="6"/>
  <c r="T7" i="6"/>
  <c r="L7" i="6"/>
  <c r="D7" i="6"/>
  <c r="AC11" i="6"/>
  <c r="S11" i="6"/>
  <c r="G11" i="6"/>
  <c r="Y7" i="6"/>
  <c r="O7" i="6"/>
  <c r="C7" i="6"/>
  <c r="AB11" i="6"/>
  <c r="R11" i="6"/>
  <c r="F11" i="6"/>
  <c r="X7" i="6"/>
  <c r="N7" i="6"/>
  <c r="AA11" i="6"/>
  <c r="O11" i="6"/>
  <c r="E11" i="6"/>
  <c r="W7" i="6"/>
  <c r="K7" i="6"/>
  <c r="Z11" i="6"/>
  <c r="N11" i="6"/>
  <c r="D11" i="6"/>
  <c r="V7" i="6"/>
  <c r="J7" i="6"/>
  <c r="W11" i="6"/>
  <c r="M11" i="6"/>
  <c r="C11" i="6"/>
  <c r="AE7" i="6"/>
  <c r="S7" i="6"/>
  <c r="I7" i="6"/>
  <c r="V11" i="6"/>
  <c r="L11" i="6"/>
  <c r="AD7" i="6"/>
  <c r="R7" i="6"/>
  <c r="H7" i="6"/>
  <c r="AE11" i="6"/>
  <c r="U11" i="6"/>
  <c r="K11" i="6"/>
  <c r="AA7" i="6"/>
  <c r="Q7" i="6"/>
  <c r="G7" i="6"/>
  <c r="AD11" i="6"/>
  <c r="T11" i="6"/>
  <c r="J11" i="6"/>
  <c r="Z7" i="6"/>
  <c r="P7" i="6"/>
  <c r="F7" i="6"/>
  <c r="AD81" i="4"/>
  <c r="X96" i="4"/>
  <c r="X95" i="4"/>
  <c r="X94" i="4"/>
  <c r="X93" i="4"/>
  <c r="X92" i="4"/>
  <c r="X101" i="4"/>
  <c r="X100" i="4"/>
  <c r="X99" i="4"/>
  <c r="Y89" i="4"/>
  <c r="AE10" i="6"/>
  <c r="W10" i="6"/>
  <c r="W14" i="6" s="1"/>
  <c r="O10" i="6"/>
  <c r="O14" i="6" s="1"/>
  <c r="G10" i="6"/>
  <c r="G14" i="6" s="1"/>
  <c r="AA6" i="6"/>
  <c r="S6" i="6"/>
  <c r="K6" i="6"/>
  <c r="C6" i="6"/>
  <c r="AD10" i="6"/>
  <c r="AD14" i="6" s="1"/>
  <c r="V10" i="6"/>
  <c r="V14" i="6" s="1"/>
  <c r="N10" i="6"/>
  <c r="N14" i="6" s="1"/>
  <c r="F10" i="6"/>
  <c r="F14" i="6" s="1"/>
  <c r="Z6" i="6"/>
  <c r="R6" i="6"/>
  <c r="J6" i="6"/>
  <c r="AA10" i="6"/>
  <c r="AA14" i="6" s="1"/>
  <c r="Q10" i="6"/>
  <c r="Q14" i="6" s="1"/>
  <c r="E10" i="6"/>
  <c r="E14" i="6" s="1"/>
  <c r="W6" i="6"/>
  <c r="M6" i="6"/>
  <c r="Z10" i="6"/>
  <c r="Z14" i="6" s="1"/>
  <c r="P10" i="6"/>
  <c r="P14" i="6" s="1"/>
  <c r="D10" i="6"/>
  <c r="D14" i="6" s="1"/>
  <c r="V6" i="6"/>
  <c r="L6" i="6"/>
  <c r="Y10" i="6"/>
  <c r="Y14" i="6" s="1"/>
  <c r="M10" i="6"/>
  <c r="M14" i="6" s="1"/>
  <c r="C10" i="6"/>
  <c r="C14" i="6" s="1"/>
  <c r="AE6" i="6"/>
  <c r="AF6" i="6" s="1"/>
  <c r="U6" i="6"/>
  <c r="I6" i="6"/>
  <c r="X10" i="6"/>
  <c r="X14" i="6" s="1"/>
  <c r="L10" i="6"/>
  <c r="L14" i="6" s="1"/>
  <c r="AD6" i="6"/>
  <c r="T6" i="6"/>
  <c r="H6" i="6"/>
  <c r="U10" i="6"/>
  <c r="U14" i="6" s="1"/>
  <c r="K10" i="6"/>
  <c r="K14" i="6" s="1"/>
  <c r="AC6" i="6"/>
  <c r="Q6" i="6"/>
  <c r="G6" i="6"/>
  <c r="T10" i="6"/>
  <c r="T14" i="6" s="1"/>
  <c r="J10" i="6"/>
  <c r="J14" i="6" s="1"/>
  <c r="AB6" i="6"/>
  <c r="P6" i="6"/>
  <c r="F6" i="6"/>
  <c r="AC10" i="6"/>
  <c r="AC14" i="6" s="1"/>
  <c r="S10" i="6"/>
  <c r="S14" i="6" s="1"/>
  <c r="I10" i="6"/>
  <c r="I14" i="6" s="1"/>
  <c r="Y6" i="6"/>
  <c r="O6" i="6"/>
  <c r="E6" i="6"/>
  <c r="AB10" i="6"/>
  <c r="AB14" i="6" s="1"/>
  <c r="R10" i="6"/>
  <c r="R14" i="6" s="1"/>
  <c r="H10" i="6"/>
  <c r="H14" i="6" s="1"/>
  <c r="X6" i="6"/>
  <c r="N6" i="6"/>
  <c r="D6" i="6"/>
  <c r="L313" i="2"/>
  <c r="M313" i="2" s="1"/>
  <c r="M2" i="2"/>
  <c r="AD84" i="4"/>
  <c r="AA88" i="4"/>
  <c r="AD87" i="4"/>
  <c r="AA83" i="4"/>
  <c r="AE86" i="4"/>
  <c r="AD85" i="4"/>
  <c r="AE82" i="4"/>
  <c r="U15" i="6" l="1"/>
  <c r="N15" i="6"/>
  <c r="S15" i="6"/>
  <c r="X15" i="6"/>
  <c r="J15" i="6"/>
  <c r="AE15" i="6"/>
  <c r="Z15" i="6"/>
  <c r="F15" i="6"/>
  <c r="AC15" i="6"/>
  <c r="AF10" i="6"/>
  <c r="AE14" i="6"/>
  <c r="T15" i="6"/>
  <c r="C15" i="6"/>
  <c r="R15" i="6"/>
  <c r="Z89" i="4"/>
  <c r="Y97" i="4"/>
  <c r="Y96" i="4"/>
  <c r="Y95" i="4"/>
  <c r="Y94" i="4"/>
  <c r="Y93" i="4"/>
  <c r="Y92" i="4"/>
  <c r="Y100" i="4"/>
  <c r="Y99" i="4"/>
  <c r="Y101" i="4"/>
  <c r="AD15" i="6"/>
  <c r="M15" i="6"/>
  <c r="AB15" i="6"/>
  <c r="AF7" i="6"/>
  <c r="AF11" i="6"/>
  <c r="W15" i="6"/>
  <c r="E15" i="6"/>
  <c r="AE87" i="4"/>
  <c r="AE85" i="4"/>
  <c r="AB88" i="4"/>
  <c r="AF86" i="4"/>
  <c r="AE81" i="4"/>
  <c r="L15" i="6"/>
  <c r="O15" i="6"/>
  <c r="I15" i="6"/>
  <c r="AB83" i="4"/>
  <c r="AE84" i="4"/>
  <c r="AG6" i="6"/>
  <c r="B16" i="9"/>
  <c r="B17" i="9"/>
  <c r="B11" i="9"/>
  <c r="B30" i="8"/>
  <c r="B24" i="8"/>
  <c r="B13" i="9"/>
  <c r="B29" i="8"/>
  <c r="B26" i="8"/>
  <c r="V15" i="6"/>
  <c r="AA15" i="6"/>
  <c r="H15" i="6"/>
  <c r="Q15" i="6"/>
  <c r="AF82" i="4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17" i="2"/>
  <c r="Q9" i="2"/>
  <c r="Q20" i="2"/>
  <c r="Q53" i="2"/>
  <c r="Q45" i="2"/>
  <c r="Q37" i="2"/>
  <c r="Q29" i="2"/>
  <c r="Q19" i="2"/>
  <c r="Q10" i="2"/>
  <c r="Q21" i="2"/>
  <c r="Q5" i="2"/>
  <c r="Q12" i="2"/>
  <c r="Q47" i="2"/>
  <c r="Q39" i="2"/>
  <c r="Q31" i="2"/>
  <c r="Q23" i="2"/>
  <c r="Q14" i="2"/>
  <c r="Q7" i="2"/>
  <c r="Q16" i="2"/>
  <c r="Q49" i="2"/>
  <c r="Q41" i="2"/>
  <c r="Q33" i="2"/>
  <c r="Q25" i="2"/>
  <c r="Q18" i="2"/>
  <c r="Q11" i="2"/>
  <c r="Q13" i="2"/>
  <c r="Q51" i="2"/>
  <c r="Q43" i="2"/>
  <c r="Q35" i="2"/>
  <c r="Q27" i="2"/>
  <c r="Q22" i="2"/>
  <c r="Q15" i="2"/>
  <c r="Q6" i="2"/>
  <c r="Q8" i="2"/>
  <c r="Q4" i="2"/>
  <c r="K15" i="6"/>
  <c r="D15" i="6"/>
  <c r="G15" i="6"/>
  <c r="P15" i="6"/>
  <c r="Y15" i="6"/>
  <c r="AG82" i="4" l="1"/>
  <c r="AC83" i="4"/>
  <c r="AA89" i="4"/>
  <c r="Z97" i="4"/>
  <c r="Z96" i="4"/>
  <c r="Z92" i="4"/>
  <c r="Z95" i="4"/>
  <c r="Z94" i="4"/>
  <c r="Z93" i="4"/>
  <c r="Z99" i="4"/>
  <c r="Z100" i="4"/>
  <c r="Z101" i="4"/>
  <c r="AG86" i="4"/>
  <c r="AC88" i="4"/>
  <c r="AG11" i="6"/>
  <c r="AF15" i="6"/>
  <c r="B2" i="10" s="1"/>
  <c r="AG7" i="6"/>
  <c r="AF85" i="4"/>
  <c r="Q54" i="2"/>
  <c r="R6" i="2" s="1"/>
  <c r="C6" i="4" s="1"/>
  <c r="D6" i="4" s="1"/>
  <c r="AH6" i="6"/>
  <c r="AG10" i="6"/>
  <c r="AF14" i="6"/>
  <c r="AF84" i="4"/>
  <c r="AF81" i="4"/>
  <c r="AF87" i="4"/>
  <c r="R43" i="2" l="1"/>
  <c r="C43" i="4" s="1"/>
  <c r="D43" i="4" s="1"/>
  <c r="R35" i="2"/>
  <c r="C37" i="4" s="1"/>
  <c r="D37" i="4" s="1"/>
  <c r="R39" i="2"/>
  <c r="C39" i="4" s="1"/>
  <c r="D39" i="4" s="1"/>
  <c r="R29" i="2"/>
  <c r="C29" i="4" s="1"/>
  <c r="D29" i="4" s="1"/>
  <c r="AD83" i="4"/>
  <c r="R18" i="2"/>
  <c r="C15" i="4" s="1"/>
  <c r="D15" i="4" s="1"/>
  <c r="AG84" i="4"/>
  <c r="R50" i="2"/>
  <c r="C50" i="4" s="1"/>
  <c r="D50" i="4" s="1"/>
  <c r="AH7" i="6"/>
  <c r="R33" i="2"/>
  <c r="C34" i="4" s="1"/>
  <c r="D34" i="4" s="1"/>
  <c r="R31" i="2"/>
  <c r="C36" i="4" s="1"/>
  <c r="D36" i="4" s="1"/>
  <c r="R15" i="2"/>
  <c r="C16" i="4" s="1"/>
  <c r="D16" i="4" s="1"/>
  <c r="AH10" i="6"/>
  <c r="AG14" i="6"/>
  <c r="R34" i="2"/>
  <c r="C35" i="4" s="1"/>
  <c r="D35" i="4" s="1"/>
  <c r="AG85" i="4"/>
  <c r="AH11" i="6"/>
  <c r="AG15" i="6"/>
  <c r="C2" i="10" s="1"/>
  <c r="R27" i="2"/>
  <c r="C28" i="4" s="1"/>
  <c r="D28" i="4" s="1"/>
  <c r="R25" i="2"/>
  <c r="C25" i="4" s="1"/>
  <c r="D25" i="4" s="1"/>
  <c r="R38" i="2"/>
  <c r="C38" i="4" s="1"/>
  <c r="D38" i="4" s="1"/>
  <c r="R36" i="2"/>
  <c r="C30" i="4" s="1"/>
  <c r="D30" i="4" s="1"/>
  <c r="R46" i="2"/>
  <c r="C46" i="4" s="1"/>
  <c r="D46" i="4" s="1"/>
  <c r="R17" i="2"/>
  <c r="C18" i="4" s="1"/>
  <c r="D18" i="4" s="1"/>
  <c r="R20" i="2"/>
  <c r="C20" i="4" s="1"/>
  <c r="D20" i="4" s="1"/>
  <c r="R22" i="2"/>
  <c r="C24" i="4" s="1"/>
  <c r="D24" i="4" s="1"/>
  <c r="AG87" i="4"/>
  <c r="R9" i="2"/>
  <c r="C8" i="4" s="1"/>
  <c r="D8" i="4" s="1"/>
  <c r="C16" i="9"/>
  <c r="R5" i="2"/>
  <c r="C3" i="4" s="1"/>
  <c r="R32" i="2"/>
  <c r="C33" i="4" s="1"/>
  <c r="D33" i="4" s="1"/>
  <c r="R30" i="2"/>
  <c r="C32" i="4" s="1"/>
  <c r="D32" i="4" s="1"/>
  <c r="AD88" i="4"/>
  <c r="R40" i="2"/>
  <c r="C40" i="4" s="1"/>
  <c r="D40" i="4" s="1"/>
  <c r="R10" i="2"/>
  <c r="C9" i="4" s="1"/>
  <c r="D9" i="4" s="1"/>
  <c r="R21" i="2"/>
  <c r="C21" i="4" s="1"/>
  <c r="D21" i="4" s="1"/>
  <c r="R53" i="2"/>
  <c r="C53" i="4" s="1"/>
  <c r="D53" i="4" s="1"/>
  <c r="R44" i="2"/>
  <c r="C44" i="4" s="1"/>
  <c r="D44" i="4" s="1"/>
  <c r="AB89" i="4"/>
  <c r="AA95" i="4"/>
  <c r="AA92" i="4"/>
  <c r="AA96" i="4"/>
  <c r="AA93" i="4"/>
  <c r="AA97" i="4"/>
  <c r="AA94" i="4"/>
  <c r="AA101" i="4"/>
  <c r="AA100" i="4"/>
  <c r="AA99" i="4"/>
  <c r="R24" i="2"/>
  <c r="C22" i="4" s="1"/>
  <c r="D22" i="4" s="1"/>
  <c r="R14" i="2"/>
  <c r="C14" i="4" s="1"/>
  <c r="D14" i="4" s="1"/>
  <c r="R8" i="2"/>
  <c r="C7" i="4" s="1"/>
  <c r="D7" i="4" s="1"/>
  <c r="R52" i="2"/>
  <c r="C51" i="4" s="1"/>
  <c r="D51" i="4" s="1"/>
  <c r="R48" i="2"/>
  <c r="C49" i="4" s="1"/>
  <c r="D49" i="4" s="1"/>
  <c r="R16" i="2"/>
  <c r="C17" i="4" s="1"/>
  <c r="D17" i="4" s="1"/>
  <c r="C13" i="9"/>
  <c r="R51" i="2"/>
  <c r="C52" i="4" s="1"/>
  <c r="D52" i="4" s="1"/>
  <c r="R12" i="2"/>
  <c r="C12" i="4" s="1"/>
  <c r="D12" i="4" s="1"/>
  <c r="R47" i="2"/>
  <c r="C47" i="4" s="1"/>
  <c r="D47" i="4" s="1"/>
  <c r="R28" i="2"/>
  <c r="C27" i="4" s="1"/>
  <c r="D27" i="4" s="1"/>
  <c r="R42" i="2"/>
  <c r="C42" i="4" s="1"/>
  <c r="D42" i="4" s="1"/>
  <c r="R19" i="2"/>
  <c r="C19" i="4" s="1"/>
  <c r="D19" i="4" s="1"/>
  <c r="R11" i="2"/>
  <c r="C11" i="4" s="1"/>
  <c r="D11" i="4" s="1"/>
  <c r="C17" i="9"/>
  <c r="C11" i="9"/>
  <c r="R45" i="2"/>
  <c r="C45" i="4" s="1"/>
  <c r="D45" i="4" s="1"/>
  <c r="AG81" i="4"/>
  <c r="R7" i="2"/>
  <c r="C5" i="4" s="1"/>
  <c r="D5" i="4" s="1"/>
  <c r="R13" i="2"/>
  <c r="C13" i="4" s="1"/>
  <c r="D13" i="4" s="1"/>
  <c r="AI6" i="6"/>
  <c r="D13" i="9"/>
  <c r="D17" i="9"/>
  <c r="D16" i="9"/>
  <c r="D11" i="9"/>
  <c r="R4" i="2"/>
  <c r="C4" i="4" s="1"/>
  <c r="D4" i="4" s="1"/>
  <c r="R49" i="2"/>
  <c r="C48" i="4" s="1"/>
  <c r="D48" i="4" s="1"/>
  <c r="R41" i="2"/>
  <c r="C41" i="4" s="1"/>
  <c r="D41" i="4" s="1"/>
  <c r="R37" i="2"/>
  <c r="C31" i="4" s="1"/>
  <c r="D31" i="4" s="1"/>
  <c r="R26" i="2"/>
  <c r="C26" i="4" s="1"/>
  <c r="D26" i="4" s="1"/>
  <c r="R23" i="2"/>
  <c r="C23" i="4" s="1"/>
  <c r="D23" i="4" s="1"/>
  <c r="AE83" i="4" l="1"/>
  <c r="AJ6" i="6"/>
  <c r="E17" i="9"/>
  <c r="E11" i="9"/>
  <c r="C54" i="4"/>
  <c r="D3" i="4"/>
  <c r="AI7" i="6"/>
  <c r="AI11" i="6"/>
  <c r="AH15" i="6"/>
  <c r="D2" i="10" s="1"/>
  <c r="AE88" i="4"/>
  <c r="AH14" i="6"/>
  <c r="AI10" i="6"/>
  <c r="AC89" i="4"/>
  <c r="AB94" i="4"/>
  <c r="AB92" i="4"/>
  <c r="AB97" i="4"/>
  <c r="AB93" i="4"/>
  <c r="AB95" i="4"/>
  <c r="AB96" i="4"/>
  <c r="AB100" i="4"/>
  <c r="AB99" i="4"/>
  <c r="AB101" i="4"/>
  <c r="AK6" i="6" l="1"/>
  <c r="F11" i="9"/>
  <c r="AJ7" i="6"/>
  <c r="AD89" i="4"/>
  <c r="AC96" i="4"/>
  <c r="AC92" i="4"/>
  <c r="AC93" i="4"/>
  <c r="AC97" i="4"/>
  <c r="AC94" i="4"/>
  <c r="AC95" i="4"/>
  <c r="AC101" i="4"/>
  <c r="AC99" i="4"/>
  <c r="AC100" i="4"/>
  <c r="AJ11" i="6"/>
  <c r="AI15" i="6"/>
  <c r="E2" i="10" s="1"/>
  <c r="AF88" i="4"/>
  <c r="D54" i="4"/>
  <c r="E3" i="4"/>
  <c r="AI14" i="6"/>
  <c r="AJ10" i="6"/>
  <c r="F16" i="9" s="1"/>
  <c r="E16" i="9"/>
  <c r="AF83" i="4"/>
  <c r="E13" i="9"/>
  <c r="AK7" i="6" l="1"/>
  <c r="E10" i="4"/>
  <c r="E6" i="4"/>
  <c r="E17" i="4"/>
  <c r="E46" i="4"/>
  <c r="E7" i="4"/>
  <c r="E38" i="4"/>
  <c r="E31" i="4"/>
  <c r="E44" i="4"/>
  <c r="E52" i="4"/>
  <c r="E9" i="4"/>
  <c r="E14" i="4"/>
  <c r="E45" i="4"/>
  <c r="E36" i="4"/>
  <c r="E26" i="4"/>
  <c r="E42" i="4"/>
  <c r="E33" i="4"/>
  <c r="E18" i="4"/>
  <c r="E24" i="4"/>
  <c r="E27" i="4"/>
  <c r="E25" i="4"/>
  <c r="E15" i="4"/>
  <c r="E41" i="4"/>
  <c r="E8" i="4"/>
  <c r="E35" i="4"/>
  <c r="E12" i="4"/>
  <c r="E34" i="4"/>
  <c r="E43" i="4"/>
  <c r="E13" i="4"/>
  <c r="E29" i="4"/>
  <c r="E23" i="4"/>
  <c r="E32" i="4"/>
  <c r="E19" i="4"/>
  <c r="E28" i="4"/>
  <c r="E51" i="4"/>
  <c r="E49" i="4"/>
  <c r="E30" i="4"/>
  <c r="E50" i="4"/>
  <c r="E22" i="4"/>
  <c r="E47" i="4"/>
  <c r="E20" i="4"/>
  <c r="E11" i="4"/>
  <c r="E39" i="4"/>
  <c r="E53" i="4"/>
  <c r="E4" i="4"/>
  <c r="E48" i="4"/>
  <c r="E16" i="4"/>
  <c r="E21" i="4"/>
  <c r="E5" i="4"/>
  <c r="E37" i="4"/>
  <c r="E40" i="4"/>
  <c r="AG88" i="4"/>
  <c r="F13" i="9"/>
  <c r="F17" i="9"/>
  <c r="AE89" i="4"/>
  <c r="AD92" i="4"/>
  <c r="AD96" i="4"/>
  <c r="AD94" i="4"/>
  <c r="AD93" i="4"/>
  <c r="AD95" i="4"/>
  <c r="AD97" i="4"/>
  <c r="AD100" i="4"/>
  <c r="AD101" i="4"/>
  <c r="AD99" i="4"/>
  <c r="AG83" i="4"/>
  <c r="AJ15" i="6"/>
  <c r="F2" i="10" s="1"/>
  <c r="AK11" i="6"/>
  <c r="AK10" i="6"/>
  <c r="G11" i="9" s="1"/>
  <c r="AJ14" i="6"/>
  <c r="AL6" i="6"/>
  <c r="G13" i="9"/>
  <c r="P1373" i="5" l="1"/>
  <c r="N1371" i="5"/>
  <c r="R1370" i="5"/>
  <c r="N1368" i="5"/>
  <c r="R1367" i="5"/>
  <c r="H1367" i="5"/>
  <c r="P1365" i="5"/>
  <c r="N1363" i="5"/>
  <c r="R1362" i="5"/>
  <c r="N1360" i="5"/>
  <c r="R1359" i="5"/>
  <c r="H1359" i="5"/>
  <c r="N1373" i="5"/>
  <c r="R1372" i="5"/>
  <c r="H1372" i="5"/>
  <c r="L1371" i="5"/>
  <c r="P1370" i="5"/>
  <c r="F1370" i="5"/>
  <c r="J1369" i="5"/>
  <c r="L1368" i="5"/>
  <c r="L1366" i="5"/>
  <c r="N1365" i="5"/>
  <c r="R1364" i="5"/>
  <c r="H1364" i="5"/>
  <c r="L1363" i="5"/>
  <c r="P1362" i="5"/>
  <c r="F1362" i="5"/>
  <c r="J1361" i="5"/>
  <c r="F1372" i="5"/>
  <c r="J1371" i="5"/>
  <c r="H1369" i="5"/>
  <c r="P1367" i="5"/>
  <c r="F1367" i="5"/>
  <c r="J1366" i="5"/>
  <c r="F1364" i="5"/>
  <c r="J1363" i="5"/>
  <c r="H1361" i="5"/>
  <c r="P1359" i="5"/>
  <c r="F1359" i="5"/>
  <c r="L1373" i="5"/>
  <c r="P1372" i="5"/>
  <c r="N1370" i="5"/>
  <c r="R1369" i="5"/>
  <c r="F1369" i="5"/>
  <c r="J1368" i="5"/>
  <c r="H1366" i="5"/>
  <c r="L1365" i="5"/>
  <c r="P1364" i="5"/>
  <c r="N1362" i="5"/>
  <c r="R1361" i="5"/>
  <c r="F1361" i="5"/>
  <c r="J1360" i="5"/>
  <c r="N1372" i="5"/>
  <c r="R1371" i="5"/>
  <c r="H1371" i="5"/>
  <c r="P1369" i="5"/>
  <c r="N1367" i="5"/>
  <c r="R1366" i="5"/>
  <c r="N1364" i="5"/>
  <c r="R1363" i="5"/>
  <c r="H1363" i="5"/>
  <c r="P1361" i="5"/>
  <c r="N1359" i="5"/>
  <c r="J1373" i="5"/>
  <c r="L1372" i="5"/>
  <c r="L1370" i="5"/>
  <c r="N1369" i="5"/>
  <c r="R1368" i="5"/>
  <c r="H1368" i="5"/>
  <c r="L1367" i="5"/>
  <c r="P1366" i="5"/>
  <c r="F1366" i="5"/>
  <c r="J1365" i="5"/>
  <c r="L1364" i="5"/>
  <c r="L1362" i="5"/>
  <c r="H1373" i="5"/>
  <c r="P1371" i="5"/>
  <c r="F1371" i="5"/>
  <c r="J1370" i="5"/>
  <c r="F1368" i="5"/>
  <c r="J1367" i="5"/>
  <c r="H1365" i="5"/>
  <c r="P1363" i="5"/>
  <c r="F1363" i="5"/>
  <c r="J1362" i="5"/>
  <c r="F1360" i="5"/>
  <c r="J1359" i="5"/>
  <c r="R1373" i="5"/>
  <c r="F1373" i="5"/>
  <c r="J1372" i="5"/>
  <c r="H1370" i="5"/>
  <c r="L1369" i="5"/>
  <c r="P1368" i="5"/>
  <c r="N1366" i="5"/>
  <c r="R1365" i="5"/>
  <c r="F1365" i="5"/>
  <c r="J1364" i="5"/>
  <c r="H1362" i="5"/>
  <c r="L1361" i="5"/>
  <c r="P1360" i="5"/>
  <c r="L1359" i="5"/>
  <c r="N1361" i="5"/>
  <c r="R1360" i="5"/>
  <c r="L1360" i="5"/>
  <c r="H1360" i="5"/>
  <c r="G1368" i="5"/>
  <c r="I1369" i="5"/>
  <c r="G1360" i="5"/>
  <c r="K1370" i="5"/>
  <c r="I1361" i="5"/>
  <c r="M1371" i="5"/>
  <c r="K1362" i="5"/>
  <c r="M1373" i="5"/>
  <c r="M1363" i="5"/>
  <c r="O1364" i="5"/>
  <c r="Q1365" i="5"/>
  <c r="K1361" i="5"/>
  <c r="O1371" i="5"/>
  <c r="I1359" i="5"/>
  <c r="M1369" i="5"/>
  <c r="M1360" i="5"/>
  <c r="Q1370" i="5"/>
  <c r="M1367" i="5"/>
  <c r="I1364" i="5"/>
  <c r="K1364" i="5"/>
  <c r="G1369" i="5"/>
  <c r="M1362" i="5"/>
  <c r="O1373" i="5"/>
  <c r="K1360" i="5"/>
  <c r="O1370" i="5"/>
  <c r="O1361" i="5"/>
  <c r="M1359" i="5"/>
  <c r="O1368" i="5"/>
  <c r="K1365" i="5"/>
  <c r="M1365" i="5"/>
  <c r="I1370" i="5"/>
  <c r="O1363" i="5"/>
  <c r="M1361" i="5"/>
  <c r="Q1371" i="5"/>
  <c r="Q1362" i="5"/>
  <c r="M1372" i="5"/>
  <c r="Q1369" i="5"/>
  <c r="M1366" i="5"/>
  <c r="O1366" i="5"/>
  <c r="G1361" i="5"/>
  <c r="K1371" i="5"/>
  <c r="Q1364" i="5"/>
  <c r="O1362" i="5"/>
  <c r="Q1373" i="5"/>
  <c r="G1365" i="5"/>
  <c r="O1360" i="5"/>
  <c r="O1367" i="5"/>
  <c r="Q1367" i="5"/>
  <c r="I1362" i="5"/>
  <c r="K1373" i="5"/>
  <c r="G1367" i="5"/>
  <c r="Q1363" i="5"/>
  <c r="I1366" i="5"/>
  <c r="Q1361" i="5"/>
  <c r="O1372" i="5"/>
  <c r="Q1368" i="5"/>
  <c r="Q1372" i="5"/>
  <c r="G1370" i="5"/>
  <c r="K1363" i="5"/>
  <c r="G1372" i="5"/>
  <c r="I1368" i="5"/>
  <c r="G1366" i="5"/>
  <c r="K1367" i="5"/>
  <c r="G1364" i="5"/>
  <c r="O1359" i="5"/>
  <c r="G1371" i="5"/>
  <c r="Q1359" i="5"/>
  <c r="I1371" i="5"/>
  <c r="M1364" i="5"/>
  <c r="G1359" i="5"/>
  <c r="K1369" i="5"/>
  <c r="I1367" i="5"/>
  <c r="K1359" i="5"/>
  <c r="M1368" i="5"/>
  <c r="I1365" i="5"/>
  <c r="Q1360" i="5"/>
  <c r="G1373" i="5"/>
  <c r="G1362" i="5"/>
  <c r="I1373" i="5"/>
  <c r="O1365" i="5"/>
  <c r="I1360" i="5"/>
  <c r="M1370" i="5"/>
  <c r="I1372" i="5"/>
  <c r="K1368" i="5"/>
  <c r="K1372" i="5"/>
  <c r="O1369" i="5"/>
  <c r="K1366" i="5"/>
  <c r="G1363" i="5"/>
  <c r="I1363" i="5"/>
  <c r="Q1366" i="5"/>
  <c r="R878" i="5"/>
  <c r="J878" i="5"/>
  <c r="P877" i="5"/>
  <c r="H877" i="5"/>
  <c r="N876" i="5"/>
  <c r="F876" i="5"/>
  <c r="L875" i="5"/>
  <c r="R874" i="5"/>
  <c r="J874" i="5"/>
  <c r="P873" i="5"/>
  <c r="H873" i="5"/>
  <c r="N872" i="5"/>
  <c r="F872" i="5"/>
  <c r="L871" i="5"/>
  <c r="R870" i="5"/>
  <c r="J870" i="5"/>
  <c r="P869" i="5"/>
  <c r="H869" i="5"/>
  <c r="N868" i="5"/>
  <c r="F868" i="5"/>
  <c r="L867" i="5"/>
  <c r="R866" i="5"/>
  <c r="J866" i="5"/>
  <c r="P865" i="5"/>
  <c r="H865" i="5"/>
  <c r="N864" i="5"/>
  <c r="F864" i="5"/>
  <c r="P878" i="5"/>
  <c r="H878" i="5"/>
  <c r="N877" i="5"/>
  <c r="F877" i="5"/>
  <c r="L876" i="5"/>
  <c r="R875" i="5"/>
  <c r="J875" i="5"/>
  <c r="P874" i="5"/>
  <c r="H874" i="5"/>
  <c r="N873" i="5"/>
  <c r="F873" i="5"/>
  <c r="L872" i="5"/>
  <c r="R871" i="5"/>
  <c r="J871" i="5"/>
  <c r="P870" i="5"/>
  <c r="H870" i="5"/>
  <c r="N869" i="5"/>
  <c r="F869" i="5"/>
  <c r="L868" i="5"/>
  <c r="R867" i="5"/>
  <c r="J867" i="5"/>
  <c r="P866" i="5"/>
  <c r="H866" i="5"/>
  <c r="N865" i="5"/>
  <c r="F865" i="5"/>
  <c r="L864" i="5"/>
  <c r="N878" i="5"/>
  <c r="F878" i="5"/>
  <c r="L877" i="5"/>
  <c r="R876" i="5"/>
  <c r="J876" i="5"/>
  <c r="P875" i="5"/>
  <c r="H875" i="5"/>
  <c r="N874" i="5"/>
  <c r="F874" i="5"/>
  <c r="L873" i="5"/>
  <c r="R872" i="5"/>
  <c r="J872" i="5"/>
  <c r="P871" i="5"/>
  <c r="H871" i="5"/>
  <c r="N870" i="5"/>
  <c r="F870" i="5"/>
  <c r="L869" i="5"/>
  <c r="R868" i="5"/>
  <c r="J868" i="5"/>
  <c r="P867" i="5"/>
  <c r="H867" i="5"/>
  <c r="N866" i="5"/>
  <c r="F866" i="5"/>
  <c r="L865" i="5"/>
  <c r="R864" i="5"/>
  <c r="J864" i="5"/>
  <c r="L878" i="5"/>
  <c r="R877" i="5"/>
  <c r="J877" i="5"/>
  <c r="P876" i="5"/>
  <c r="H876" i="5"/>
  <c r="N875" i="5"/>
  <c r="F875" i="5"/>
  <c r="L874" i="5"/>
  <c r="R873" i="5"/>
  <c r="J873" i="5"/>
  <c r="P872" i="5"/>
  <c r="H872" i="5"/>
  <c r="N871" i="5"/>
  <c r="F871" i="5"/>
  <c r="L870" i="5"/>
  <c r="R869" i="5"/>
  <c r="J869" i="5"/>
  <c r="P868" i="5"/>
  <c r="H868" i="5"/>
  <c r="N867" i="5"/>
  <c r="F867" i="5"/>
  <c r="L866" i="5"/>
  <c r="R865" i="5"/>
  <c r="J865" i="5"/>
  <c r="P864" i="5"/>
  <c r="H864" i="5"/>
  <c r="G872" i="5"/>
  <c r="M866" i="5"/>
  <c r="Q876" i="5"/>
  <c r="O866" i="5"/>
  <c r="M877" i="5"/>
  <c r="Q864" i="5"/>
  <c r="G875" i="5"/>
  <c r="Q871" i="5"/>
  <c r="M868" i="5"/>
  <c r="G877" i="5"/>
  <c r="I873" i="5"/>
  <c r="O867" i="5"/>
  <c r="Q878" i="5"/>
  <c r="Q867" i="5"/>
  <c r="Q866" i="5"/>
  <c r="O877" i="5"/>
  <c r="Q877" i="5"/>
  <c r="I876" i="5"/>
  <c r="G874" i="5"/>
  <c r="O869" i="5"/>
  <c r="G864" i="5"/>
  <c r="K874" i="5"/>
  <c r="Q868" i="5"/>
  <c r="G870" i="5"/>
  <c r="I870" i="5"/>
  <c r="O864" i="5"/>
  <c r="G867" i="5"/>
  <c r="I878" i="5"/>
  <c r="I875" i="5"/>
  <c r="Q870" i="5"/>
  <c r="I865" i="5"/>
  <c r="M875" i="5"/>
  <c r="G871" i="5"/>
  <c r="I871" i="5"/>
  <c r="M872" i="5"/>
  <c r="O865" i="5"/>
  <c r="Q865" i="5"/>
  <c r="I868" i="5"/>
  <c r="G866" i="5"/>
  <c r="K876" i="5"/>
  <c r="G873" i="5"/>
  <c r="K866" i="5"/>
  <c r="O876" i="5"/>
  <c r="I872" i="5"/>
  <c r="K872" i="5"/>
  <c r="Q874" i="5"/>
  <c r="G869" i="5"/>
  <c r="G868" i="5"/>
  <c r="K869" i="5"/>
  <c r="I867" i="5"/>
  <c r="K878" i="5"/>
  <c r="I874" i="5"/>
  <c r="M867" i="5"/>
  <c r="O878" i="5"/>
  <c r="I864" i="5"/>
  <c r="K873" i="5"/>
  <c r="K864" i="5"/>
  <c r="M873" i="5"/>
  <c r="K871" i="5"/>
  <c r="I869" i="5"/>
  <c r="M870" i="5"/>
  <c r="K868" i="5"/>
  <c r="G865" i="5"/>
  <c r="K875" i="5"/>
  <c r="O868" i="5"/>
  <c r="I877" i="5"/>
  <c r="M874" i="5"/>
  <c r="K877" i="5"/>
  <c r="O874" i="5"/>
  <c r="O873" i="5"/>
  <c r="K870" i="5"/>
  <c r="O871" i="5"/>
  <c r="M869" i="5"/>
  <c r="I866" i="5"/>
  <c r="M876" i="5"/>
  <c r="Q869" i="5"/>
  <c r="K865" i="5"/>
  <c r="O875" i="5"/>
  <c r="M865" i="5"/>
  <c r="Q875" i="5"/>
  <c r="M864" i="5"/>
  <c r="M871" i="5"/>
  <c r="Q872" i="5"/>
  <c r="O870" i="5"/>
  <c r="K867" i="5"/>
  <c r="M878" i="5"/>
  <c r="O872" i="5"/>
  <c r="Q873" i="5"/>
  <c r="G876" i="5"/>
  <c r="G878" i="5"/>
  <c r="P1192" i="5"/>
  <c r="R1190" i="5"/>
  <c r="H1190" i="5"/>
  <c r="R1188" i="5"/>
  <c r="F1187" i="5"/>
  <c r="P1185" i="5"/>
  <c r="F1185" i="5"/>
  <c r="H1183" i="5"/>
  <c r="R1181" i="5"/>
  <c r="N1180" i="5"/>
  <c r="J1179" i="5"/>
  <c r="F1193" i="5"/>
  <c r="J1192" i="5"/>
  <c r="N1183" i="5"/>
  <c r="R1182" i="5"/>
  <c r="P1193" i="5"/>
  <c r="N1191" i="5"/>
  <c r="N1193" i="5"/>
  <c r="R1192" i="5"/>
  <c r="H1192" i="5"/>
  <c r="L1191" i="5"/>
  <c r="L1188" i="5"/>
  <c r="J1186" i="5"/>
  <c r="L1183" i="5"/>
  <c r="H1181" i="5"/>
  <c r="F1192" i="5"/>
  <c r="J1191" i="5"/>
  <c r="N1190" i="5"/>
  <c r="R1189" i="5"/>
  <c r="H1189" i="5"/>
  <c r="P1187" i="5"/>
  <c r="L1193" i="5"/>
  <c r="F1189" i="5"/>
  <c r="J1188" i="5"/>
  <c r="N1187" i="5"/>
  <c r="R1186" i="5"/>
  <c r="L1182" i="5"/>
  <c r="P1181" i="5"/>
  <c r="J1193" i="5"/>
  <c r="N1192" i="5"/>
  <c r="R1191" i="5"/>
  <c r="H1191" i="5"/>
  <c r="L1192" i="5"/>
  <c r="N1189" i="5"/>
  <c r="L1187" i="5"/>
  <c r="L1184" i="5"/>
  <c r="P1183" i="5"/>
  <c r="F1183" i="5"/>
  <c r="J1182" i="5"/>
  <c r="R1193" i="5"/>
  <c r="H1193" i="5"/>
  <c r="J1189" i="5"/>
  <c r="F1186" i="5"/>
  <c r="R1184" i="5"/>
  <c r="H1182" i="5"/>
  <c r="R1179" i="5"/>
  <c r="P1190" i="5"/>
  <c r="J1187" i="5"/>
  <c r="P1184" i="5"/>
  <c r="F1182" i="5"/>
  <c r="R1180" i="5"/>
  <c r="P1179" i="5"/>
  <c r="L1190" i="5"/>
  <c r="P1188" i="5"/>
  <c r="H1187" i="5"/>
  <c r="R1185" i="5"/>
  <c r="N1184" i="5"/>
  <c r="J1183" i="5"/>
  <c r="P1180" i="5"/>
  <c r="N1179" i="5"/>
  <c r="J1190" i="5"/>
  <c r="N1188" i="5"/>
  <c r="N1185" i="5"/>
  <c r="J1184" i="5"/>
  <c r="L1180" i="5"/>
  <c r="L1179" i="5"/>
  <c r="F1190" i="5"/>
  <c r="H1188" i="5"/>
  <c r="P1186" i="5"/>
  <c r="L1185" i="5"/>
  <c r="H1184" i="5"/>
  <c r="N1181" i="5"/>
  <c r="J1180" i="5"/>
  <c r="H1179" i="5"/>
  <c r="F1188" i="5"/>
  <c r="N1186" i="5"/>
  <c r="J1185" i="5"/>
  <c r="F1184" i="5"/>
  <c r="P1182" i="5"/>
  <c r="L1181" i="5"/>
  <c r="H1180" i="5"/>
  <c r="F1179" i="5"/>
  <c r="P1191" i="5"/>
  <c r="P1189" i="5"/>
  <c r="L1186" i="5"/>
  <c r="H1185" i="5"/>
  <c r="N1182" i="5"/>
  <c r="J1181" i="5"/>
  <c r="F1180" i="5"/>
  <c r="F1191" i="5"/>
  <c r="L1189" i="5"/>
  <c r="R1187" i="5"/>
  <c r="H1186" i="5"/>
  <c r="R1183" i="5"/>
  <c r="F1181" i="5"/>
  <c r="K1185" i="5"/>
  <c r="I1185" i="5"/>
  <c r="M1186" i="5"/>
  <c r="K1186" i="5"/>
  <c r="O1187" i="5"/>
  <c r="M1187" i="5"/>
  <c r="O1192" i="5"/>
  <c r="Q1188" i="5"/>
  <c r="M1192" i="5"/>
  <c r="O1188" i="5"/>
  <c r="O1179" i="5"/>
  <c r="G1191" i="5"/>
  <c r="M1179" i="5"/>
  <c r="Q1189" i="5"/>
  <c r="Q1180" i="5"/>
  <c r="G1193" i="5"/>
  <c r="O1180" i="5"/>
  <c r="G1183" i="5"/>
  <c r="Q1181" i="5"/>
  <c r="I1184" i="5"/>
  <c r="G1184" i="5"/>
  <c r="Q1187" i="5"/>
  <c r="G1181" i="5"/>
  <c r="K1191" i="5"/>
  <c r="G1188" i="5"/>
  <c r="M1182" i="5"/>
  <c r="O1193" i="5"/>
  <c r="O1182" i="5"/>
  <c r="Q1193" i="5"/>
  <c r="I1186" i="5"/>
  <c r="Q1179" i="5"/>
  <c r="G1190" i="5"/>
  <c r="I1182" i="5"/>
  <c r="K1193" i="5"/>
  <c r="I1189" i="5"/>
  <c r="O1183" i="5"/>
  <c r="Q1183" i="5"/>
  <c r="K1187" i="5"/>
  <c r="Q1192" i="5"/>
  <c r="I1191" i="5"/>
  <c r="K1183" i="5"/>
  <c r="G1180" i="5"/>
  <c r="K1190" i="5"/>
  <c r="Q1184" i="5"/>
  <c r="G1186" i="5"/>
  <c r="K1179" i="5"/>
  <c r="M1188" i="5"/>
  <c r="G1182" i="5"/>
  <c r="I1193" i="5"/>
  <c r="M1184" i="5"/>
  <c r="I1181" i="5"/>
  <c r="M1191" i="5"/>
  <c r="G1187" i="5"/>
  <c r="I1187" i="5"/>
  <c r="K1192" i="5"/>
  <c r="O1189" i="5"/>
  <c r="I1183" i="5"/>
  <c r="O1185" i="5"/>
  <c r="K1182" i="5"/>
  <c r="M1193" i="5"/>
  <c r="G1192" i="5"/>
  <c r="I1188" i="5"/>
  <c r="I1179" i="5"/>
  <c r="K1188" i="5"/>
  <c r="M1180" i="5"/>
  <c r="Q1190" i="5"/>
  <c r="K1184" i="5"/>
  <c r="Q1186" i="5"/>
  <c r="M1183" i="5"/>
  <c r="G1179" i="5"/>
  <c r="K1189" i="5"/>
  <c r="I1192" i="5"/>
  <c r="M1189" i="5"/>
  <c r="O1181" i="5"/>
  <c r="M1185" i="5"/>
  <c r="G1189" i="5"/>
  <c r="O1184" i="5"/>
  <c r="I1180" i="5"/>
  <c r="M1190" i="5"/>
  <c r="K1180" i="5"/>
  <c r="O1190" i="5"/>
  <c r="Q1182" i="5"/>
  <c r="O1186" i="5"/>
  <c r="I1190" i="5"/>
  <c r="Q1185" i="5"/>
  <c r="K1181" i="5"/>
  <c r="O1191" i="5"/>
  <c r="M1181" i="5"/>
  <c r="Q1191" i="5"/>
  <c r="G1185" i="5"/>
  <c r="G17" i="9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O737" i="5"/>
  <c r="Q736" i="5"/>
  <c r="K731" i="5"/>
  <c r="O741" i="5"/>
  <c r="K737" i="5"/>
  <c r="Q731" i="5"/>
  <c r="Q742" i="5"/>
  <c r="G740" i="5"/>
  <c r="O734" i="5"/>
  <c r="O732" i="5"/>
  <c r="Q743" i="5"/>
  <c r="O729" i="5"/>
  <c r="Q738" i="5"/>
  <c r="G739" i="5"/>
  <c r="M732" i="5"/>
  <c r="O743" i="5"/>
  <c r="K729" i="5"/>
  <c r="M738" i="5"/>
  <c r="G734" i="5"/>
  <c r="Q729" i="5"/>
  <c r="I741" i="5"/>
  <c r="Q735" i="5"/>
  <c r="Q733" i="5"/>
  <c r="O742" i="5"/>
  <c r="G741" i="5"/>
  <c r="I740" i="5"/>
  <c r="O733" i="5"/>
  <c r="K742" i="5"/>
  <c r="O739" i="5"/>
  <c r="I735" i="5"/>
  <c r="G732" i="5"/>
  <c r="I743" i="5"/>
  <c r="G738" i="5"/>
  <c r="G736" i="5"/>
  <c r="Q730" i="5"/>
  <c r="G743" i="5"/>
  <c r="G731" i="5"/>
  <c r="K741" i="5"/>
  <c r="Q734" i="5"/>
  <c r="M730" i="5"/>
  <c r="Q740" i="5"/>
  <c r="K736" i="5"/>
  <c r="I733" i="5"/>
  <c r="I739" i="5"/>
  <c r="I737" i="5"/>
  <c r="G733" i="5"/>
  <c r="I732" i="5"/>
  <c r="K743" i="5"/>
  <c r="G737" i="5"/>
  <c r="O731" i="5"/>
  <c r="M737" i="5"/>
  <c r="K734" i="5"/>
  <c r="G730" i="5"/>
  <c r="K740" i="5"/>
  <c r="I742" i="5"/>
  <c r="K738" i="5"/>
  <c r="I734" i="5"/>
  <c r="K733" i="5"/>
  <c r="G729" i="5"/>
  <c r="I738" i="5"/>
  <c r="Q732" i="5"/>
  <c r="M729" i="5"/>
  <c r="O738" i="5"/>
  <c r="M735" i="5"/>
  <c r="I731" i="5"/>
  <c r="M741" i="5"/>
  <c r="I729" i="5"/>
  <c r="M739" i="5"/>
  <c r="K735" i="5"/>
  <c r="M734" i="5"/>
  <c r="G742" i="5"/>
  <c r="K739" i="5"/>
  <c r="G735" i="5"/>
  <c r="M742" i="5"/>
  <c r="Q739" i="5"/>
  <c r="O736" i="5"/>
  <c r="K732" i="5"/>
  <c r="M743" i="5"/>
  <c r="K730" i="5"/>
  <c r="O740" i="5"/>
  <c r="M736" i="5"/>
  <c r="O735" i="5"/>
  <c r="I730" i="5"/>
  <c r="M740" i="5"/>
  <c r="I736" i="5"/>
  <c r="O730" i="5"/>
  <c r="Q737" i="5"/>
  <c r="M733" i="5"/>
  <c r="M731" i="5"/>
  <c r="Q741" i="5"/>
  <c r="R1102" i="5"/>
  <c r="N1101" i="5"/>
  <c r="J1100" i="5"/>
  <c r="F1099" i="5"/>
  <c r="P1097" i="5"/>
  <c r="R1095" i="5"/>
  <c r="H1095" i="5"/>
  <c r="R1093" i="5"/>
  <c r="F1092" i="5"/>
  <c r="P1090" i="5"/>
  <c r="F1090" i="5"/>
  <c r="L1103" i="5"/>
  <c r="H1102" i="5"/>
  <c r="L1101" i="5"/>
  <c r="R1100" i="5"/>
  <c r="N1099" i="5"/>
  <c r="J1098" i="5"/>
  <c r="F1097" i="5"/>
  <c r="L1096" i="5"/>
  <c r="P1095" i="5"/>
  <c r="L1094" i="5"/>
  <c r="H1093" i="5"/>
  <c r="N1092" i="5"/>
  <c r="J1091" i="5"/>
  <c r="N1090" i="5"/>
  <c r="J1089" i="5"/>
  <c r="P1102" i="5"/>
  <c r="F1102" i="5"/>
  <c r="H1100" i="5"/>
  <c r="R1098" i="5"/>
  <c r="N1097" i="5"/>
  <c r="J1096" i="5"/>
  <c r="F1095" i="5"/>
  <c r="P1093" i="5"/>
  <c r="R1091" i="5"/>
  <c r="H1091" i="5"/>
  <c r="R1089" i="5"/>
  <c r="J1103" i="5"/>
  <c r="N1102" i="5"/>
  <c r="J1101" i="5"/>
  <c r="P1100" i="5"/>
  <c r="L1099" i="5"/>
  <c r="H1098" i="5"/>
  <c r="L1097" i="5"/>
  <c r="R1096" i="5"/>
  <c r="N1095" i="5"/>
  <c r="J1094" i="5"/>
  <c r="F1093" i="5"/>
  <c r="L1092" i="5"/>
  <c r="P1091" i="5"/>
  <c r="L1090" i="5"/>
  <c r="H1089" i="5"/>
  <c r="R1103" i="5"/>
  <c r="H1103" i="5"/>
  <c r="R1101" i="5"/>
  <c r="F1100" i="5"/>
  <c r="P1098" i="5"/>
  <c r="F1098" i="5"/>
  <c r="H1096" i="5"/>
  <c r="R1094" i="5"/>
  <c r="N1093" i="5"/>
  <c r="J1092" i="5"/>
  <c r="F1091" i="5"/>
  <c r="P1089" i="5"/>
  <c r="P1103" i="5"/>
  <c r="L1102" i="5"/>
  <c r="H1101" i="5"/>
  <c r="N1100" i="5"/>
  <c r="J1099" i="5"/>
  <c r="N1098" i="5"/>
  <c r="J1097" i="5"/>
  <c r="P1096" i="5"/>
  <c r="L1095" i="5"/>
  <c r="H1094" i="5"/>
  <c r="L1093" i="5"/>
  <c r="R1092" i="5"/>
  <c r="N1091" i="5"/>
  <c r="J1090" i="5"/>
  <c r="F1089" i="5"/>
  <c r="F1103" i="5"/>
  <c r="P1101" i="5"/>
  <c r="R1099" i="5"/>
  <c r="H1099" i="5"/>
  <c r="R1097" i="5"/>
  <c r="F1096" i="5"/>
  <c r="P1094" i="5"/>
  <c r="F1094" i="5"/>
  <c r="H1092" i="5"/>
  <c r="R1090" i="5"/>
  <c r="N1089" i="5"/>
  <c r="N1103" i="5"/>
  <c r="J1102" i="5"/>
  <c r="F1101" i="5"/>
  <c r="L1100" i="5"/>
  <c r="P1099" i="5"/>
  <c r="L1098" i="5"/>
  <c r="H1097" i="5"/>
  <c r="N1096" i="5"/>
  <c r="J1095" i="5"/>
  <c r="N1094" i="5"/>
  <c r="J1093" i="5"/>
  <c r="P1092" i="5"/>
  <c r="L1091" i="5"/>
  <c r="H1090" i="5"/>
  <c r="L1089" i="5"/>
  <c r="I1095" i="5"/>
  <c r="Q1090" i="5"/>
  <c r="G1103" i="5"/>
  <c r="G1092" i="5"/>
  <c r="I1100" i="5"/>
  <c r="G1089" i="5"/>
  <c r="K1099" i="5"/>
  <c r="G1096" i="5"/>
  <c r="M1090" i="5"/>
  <c r="Q1100" i="5"/>
  <c r="G1100" i="5"/>
  <c r="K1096" i="5"/>
  <c r="G1093" i="5"/>
  <c r="I1093" i="5"/>
  <c r="G1091" i="5"/>
  <c r="K1101" i="5"/>
  <c r="I1090" i="5"/>
  <c r="M1100" i="5"/>
  <c r="I1097" i="5"/>
  <c r="O1091" i="5"/>
  <c r="I1101" i="5"/>
  <c r="M1097" i="5"/>
  <c r="I1094" i="5"/>
  <c r="K1094" i="5"/>
  <c r="I1092" i="5"/>
  <c r="K1103" i="5"/>
  <c r="K1091" i="5"/>
  <c r="O1101" i="5"/>
  <c r="I1102" i="5"/>
  <c r="K1098" i="5"/>
  <c r="Q1092" i="5"/>
  <c r="I1103" i="5"/>
  <c r="M1089" i="5"/>
  <c r="O1098" i="5"/>
  <c r="K1095" i="5"/>
  <c r="M1095" i="5"/>
  <c r="K1093" i="5"/>
  <c r="M1092" i="5"/>
  <c r="O1103" i="5"/>
  <c r="I1089" i="5"/>
  <c r="M1099" i="5"/>
  <c r="G1095" i="5"/>
  <c r="M1102" i="5"/>
  <c r="Q1099" i="5"/>
  <c r="M1096" i="5"/>
  <c r="O1096" i="5"/>
  <c r="M1094" i="5"/>
  <c r="O1093" i="5"/>
  <c r="K1090" i="5"/>
  <c r="I1096" i="5"/>
  <c r="O1090" i="5"/>
  <c r="O1097" i="5"/>
  <c r="Q1097" i="5"/>
  <c r="O1095" i="5"/>
  <c r="Q1094" i="5"/>
  <c r="M1091" i="5"/>
  <c r="K1097" i="5"/>
  <c r="Q1091" i="5"/>
  <c r="O1102" i="5"/>
  <c r="Q1098" i="5"/>
  <c r="Q1102" i="5"/>
  <c r="Q1096" i="5"/>
  <c r="G1097" i="5"/>
  <c r="O1092" i="5"/>
  <c r="K1089" i="5"/>
  <c r="M1098" i="5"/>
  <c r="G1094" i="5"/>
  <c r="O1089" i="5"/>
  <c r="G1101" i="5"/>
  <c r="Q1089" i="5"/>
  <c r="G1099" i="5"/>
  <c r="G1102" i="5"/>
  <c r="I1098" i="5"/>
  <c r="Q1093" i="5"/>
  <c r="K1102" i="5"/>
  <c r="O1099" i="5"/>
  <c r="M1093" i="5"/>
  <c r="O1100" i="5"/>
  <c r="O1094" i="5"/>
  <c r="Q1101" i="5"/>
  <c r="Q1095" i="5"/>
  <c r="Q1103" i="5"/>
  <c r="G1098" i="5"/>
  <c r="I1099" i="5"/>
  <c r="G1090" i="5"/>
  <c r="K1100" i="5"/>
  <c r="I1091" i="5"/>
  <c r="M1101" i="5"/>
  <c r="K1092" i="5"/>
  <c r="M1103" i="5"/>
  <c r="L863" i="5"/>
  <c r="R862" i="5"/>
  <c r="J862" i="5"/>
  <c r="P861" i="5"/>
  <c r="H861" i="5"/>
  <c r="N860" i="5"/>
  <c r="F860" i="5"/>
  <c r="L859" i="5"/>
  <c r="R863" i="5"/>
  <c r="J863" i="5"/>
  <c r="P862" i="5"/>
  <c r="H862" i="5"/>
  <c r="N861" i="5"/>
  <c r="F861" i="5"/>
  <c r="L860" i="5"/>
  <c r="R859" i="5"/>
  <c r="J859" i="5"/>
  <c r="P863" i="5"/>
  <c r="H863" i="5"/>
  <c r="N862" i="5"/>
  <c r="N863" i="5"/>
  <c r="F863" i="5"/>
  <c r="L862" i="5"/>
  <c r="R861" i="5"/>
  <c r="N858" i="5"/>
  <c r="N857" i="5"/>
  <c r="N856" i="5"/>
  <c r="N855" i="5"/>
  <c r="N854" i="5"/>
  <c r="N853" i="5"/>
  <c r="N852" i="5"/>
  <c r="N851" i="5"/>
  <c r="N850" i="5"/>
  <c r="N849" i="5"/>
  <c r="L861" i="5"/>
  <c r="P859" i="5"/>
  <c r="L858" i="5"/>
  <c r="L857" i="5"/>
  <c r="L856" i="5"/>
  <c r="L855" i="5"/>
  <c r="L854" i="5"/>
  <c r="L853" i="5"/>
  <c r="L852" i="5"/>
  <c r="L851" i="5"/>
  <c r="L850" i="5"/>
  <c r="L849" i="5"/>
  <c r="J861" i="5"/>
  <c r="N859" i="5"/>
  <c r="J858" i="5"/>
  <c r="J857" i="5"/>
  <c r="J856" i="5"/>
  <c r="J855" i="5"/>
  <c r="J854" i="5"/>
  <c r="J853" i="5"/>
  <c r="J852" i="5"/>
  <c r="J851" i="5"/>
  <c r="J850" i="5"/>
  <c r="J849" i="5"/>
  <c r="H859" i="5"/>
  <c r="H858" i="5"/>
  <c r="H857" i="5"/>
  <c r="H856" i="5"/>
  <c r="H855" i="5"/>
  <c r="H854" i="5"/>
  <c r="H853" i="5"/>
  <c r="H852" i="5"/>
  <c r="H851" i="5"/>
  <c r="H850" i="5"/>
  <c r="H849" i="5"/>
  <c r="R860" i="5"/>
  <c r="F859" i="5"/>
  <c r="F858" i="5"/>
  <c r="F857" i="5"/>
  <c r="F856" i="5"/>
  <c r="F855" i="5"/>
  <c r="F854" i="5"/>
  <c r="F853" i="5"/>
  <c r="F852" i="5"/>
  <c r="F851" i="5"/>
  <c r="F850" i="5"/>
  <c r="F849" i="5"/>
  <c r="P860" i="5"/>
  <c r="F862" i="5"/>
  <c r="J860" i="5"/>
  <c r="R858" i="5"/>
  <c r="R857" i="5"/>
  <c r="R856" i="5"/>
  <c r="R855" i="5"/>
  <c r="R854" i="5"/>
  <c r="R853" i="5"/>
  <c r="R852" i="5"/>
  <c r="R851" i="5"/>
  <c r="R850" i="5"/>
  <c r="R849" i="5"/>
  <c r="H860" i="5"/>
  <c r="P858" i="5"/>
  <c r="P857" i="5"/>
  <c r="P856" i="5"/>
  <c r="P855" i="5"/>
  <c r="P854" i="5"/>
  <c r="P853" i="5"/>
  <c r="P852" i="5"/>
  <c r="P851" i="5"/>
  <c r="P850" i="5"/>
  <c r="P849" i="5"/>
  <c r="M862" i="5"/>
  <c r="Q859" i="5"/>
  <c r="M856" i="5"/>
  <c r="O856" i="5"/>
  <c r="O855" i="5"/>
  <c r="K852" i="5"/>
  <c r="M863" i="5"/>
  <c r="O853" i="5"/>
  <c r="K850" i="5"/>
  <c r="O860" i="5"/>
  <c r="I856" i="5"/>
  <c r="O850" i="5"/>
  <c r="O857" i="5"/>
  <c r="Q857" i="5"/>
  <c r="G859" i="5"/>
  <c r="M853" i="5"/>
  <c r="Q854" i="5"/>
  <c r="M851" i="5"/>
  <c r="Q861" i="5"/>
  <c r="K857" i="5"/>
  <c r="Q851" i="5"/>
  <c r="O849" i="5"/>
  <c r="Q858" i="5"/>
  <c r="Q862" i="5"/>
  <c r="G860" i="5"/>
  <c r="I852" i="5"/>
  <c r="K861" i="5"/>
  <c r="O854" i="5"/>
  <c r="G857" i="5"/>
  <c r="O852" i="5"/>
  <c r="Q863" i="5"/>
  <c r="K849" i="5"/>
  <c r="M858" i="5"/>
  <c r="G854" i="5"/>
  <c r="O862" i="5"/>
  <c r="G861" i="5"/>
  <c r="Q849" i="5"/>
  <c r="I861" i="5"/>
  <c r="M854" i="5"/>
  <c r="Q855" i="5"/>
  <c r="G849" i="5"/>
  <c r="I858" i="5"/>
  <c r="Q853" i="5"/>
  <c r="K862" i="5"/>
  <c r="O859" i="5"/>
  <c r="I855" i="5"/>
  <c r="Q850" i="5"/>
  <c r="G863" i="5"/>
  <c r="G852" i="5"/>
  <c r="I863" i="5"/>
  <c r="Q856" i="5"/>
  <c r="G858" i="5"/>
  <c r="G862" i="5"/>
  <c r="K859" i="5"/>
  <c r="G856" i="5"/>
  <c r="M850" i="5"/>
  <c r="Q860" i="5"/>
  <c r="K856" i="5"/>
  <c r="G853" i="5"/>
  <c r="I853" i="5"/>
  <c r="I860" i="5"/>
  <c r="I859" i="5"/>
  <c r="I850" i="5"/>
  <c r="M860" i="5"/>
  <c r="I857" i="5"/>
  <c r="O851" i="5"/>
  <c r="M857" i="5"/>
  <c r="I854" i="5"/>
  <c r="K854" i="5"/>
  <c r="K863" i="5"/>
  <c r="G851" i="5"/>
  <c r="G850" i="5"/>
  <c r="K860" i="5"/>
  <c r="K851" i="5"/>
  <c r="O861" i="5"/>
  <c r="I862" i="5"/>
  <c r="K858" i="5"/>
  <c r="Q852" i="5"/>
  <c r="M849" i="5"/>
  <c r="O858" i="5"/>
  <c r="K855" i="5"/>
  <c r="M855" i="5"/>
  <c r="K853" i="5"/>
  <c r="I851" i="5"/>
  <c r="M861" i="5"/>
  <c r="M852" i="5"/>
  <c r="O863" i="5"/>
  <c r="I849" i="5"/>
  <c r="M859" i="5"/>
  <c r="G855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G1020" i="5"/>
  <c r="O1015" i="5"/>
  <c r="G1018" i="5"/>
  <c r="Q1014" i="5"/>
  <c r="G1025" i="5"/>
  <c r="G1015" i="5"/>
  <c r="K1025" i="5"/>
  <c r="G1022" i="5"/>
  <c r="M1016" i="5"/>
  <c r="Q1026" i="5"/>
  <c r="I1021" i="5"/>
  <c r="Q1016" i="5"/>
  <c r="I1019" i="5"/>
  <c r="Q1027" i="5"/>
  <c r="I1026" i="5"/>
  <c r="I1016" i="5"/>
  <c r="M1026" i="5"/>
  <c r="G1014" i="5"/>
  <c r="I1023" i="5"/>
  <c r="O1017" i="5"/>
  <c r="Q1028" i="5"/>
  <c r="K1022" i="5"/>
  <c r="G1019" i="5"/>
  <c r="K1020" i="5"/>
  <c r="G1017" i="5"/>
  <c r="I1028" i="5"/>
  <c r="K1017" i="5"/>
  <c r="M1028" i="5"/>
  <c r="G1027" i="5"/>
  <c r="K1024" i="5"/>
  <c r="Q1018" i="5"/>
  <c r="K1027" i="5"/>
  <c r="M1023" i="5"/>
  <c r="I1020" i="5"/>
  <c r="M1021" i="5"/>
  <c r="I1018" i="5"/>
  <c r="M1018" i="5"/>
  <c r="I1015" i="5"/>
  <c r="M1025" i="5"/>
  <c r="G1021" i="5"/>
  <c r="K1014" i="5"/>
  <c r="O1024" i="5"/>
  <c r="K1021" i="5"/>
  <c r="O1022" i="5"/>
  <c r="K1019" i="5"/>
  <c r="O1019" i="5"/>
  <c r="K1016" i="5"/>
  <c r="O1026" i="5"/>
  <c r="I1022" i="5"/>
  <c r="M1015" i="5"/>
  <c r="Q1025" i="5"/>
  <c r="M1022" i="5"/>
  <c r="O1014" i="5"/>
  <c r="Q1023" i="5"/>
  <c r="M1020" i="5"/>
  <c r="Q1020" i="5"/>
  <c r="M1017" i="5"/>
  <c r="O1028" i="5"/>
  <c r="I1014" i="5"/>
  <c r="K1023" i="5"/>
  <c r="O1016" i="5"/>
  <c r="M1014" i="5"/>
  <c r="O1023" i="5"/>
  <c r="O1027" i="5"/>
  <c r="G1026" i="5"/>
  <c r="O1021" i="5"/>
  <c r="G1023" i="5"/>
  <c r="O1018" i="5"/>
  <c r="I1027" i="5"/>
  <c r="M1024" i="5"/>
  <c r="Q1017" i="5"/>
  <c r="M1027" i="5"/>
  <c r="Q1024" i="5"/>
  <c r="Q1015" i="5"/>
  <c r="G1028" i="5"/>
  <c r="Q1022" i="5"/>
  <c r="I1024" i="5"/>
  <c r="Q1019" i="5"/>
  <c r="K1015" i="5"/>
  <c r="O1025" i="5"/>
  <c r="K1018" i="5"/>
  <c r="M1019" i="5"/>
  <c r="O1020" i="5"/>
  <c r="Q1021" i="5"/>
  <c r="G1024" i="5"/>
  <c r="I1025" i="5"/>
  <c r="G1016" i="5"/>
  <c r="K1026" i="5"/>
  <c r="I1017" i="5"/>
  <c r="K1028" i="5"/>
  <c r="R1328" i="5"/>
  <c r="R1327" i="5"/>
  <c r="R1326" i="5"/>
  <c r="R1325" i="5"/>
  <c r="R1324" i="5"/>
  <c r="R1323" i="5"/>
  <c r="R1322" i="5"/>
  <c r="R1321" i="5"/>
  <c r="R1320" i="5"/>
  <c r="R1319" i="5"/>
  <c r="R1318" i="5"/>
  <c r="P1328" i="5"/>
  <c r="P1327" i="5"/>
  <c r="P1326" i="5"/>
  <c r="P1325" i="5"/>
  <c r="P1324" i="5"/>
  <c r="P1323" i="5"/>
  <c r="P1322" i="5"/>
  <c r="P1321" i="5"/>
  <c r="P1320" i="5"/>
  <c r="P1319" i="5"/>
  <c r="P1318" i="5"/>
  <c r="P1317" i="5"/>
  <c r="P1316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L1328" i="5"/>
  <c r="L1327" i="5"/>
  <c r="L1326" i="5"/>
  <c r="L1325" i="5"/>
  <c r="L1324" i="5"/>
  <c r="L1323" i="5"/>
  <c r="L1322" i="5"/>
  <c r="L1321" i="5"/>
  <c r="L1320" i="5"/>
  <c r="L1319" i="5"/>
  <c r="L1318" i="5"/>
  <c r="J1328" i="5"/>
  <c r="J1327" i="5"/>
  <c r="J1326" i="5"/>
  <c r="J1325" i="5"/>
  <c r="J1324" i="5"/>
  <c r="J1323" i="5"/>
  <c r="J1322" i="5"/>
  <c r="J1321" i="5"/>
  <c r="J1320" i="5"/>
  <c r="J1319" i="5"/>
  <c r="H1328" i="5"/>
  <c r="H1327" i="5"/>
  <c r="H1326" i="5"/>
  <c r="H1325" i="5"/>
  <c r="H1324" i="5"/>
  <c r="H1323" i="5"/>
  <c r="H1322" i="5"/>
  <c r="H1321" i="5"/>
  <c r="H1320" i="5"/>
  <c r="H1319" i="5"/>
  <c r="F1328" i="5"/>
  <c r="F1327" i="5"/>
  <c r="F1326" i="5"/>
  <c r="F1325" i="5"/>
  <c r="F1324" i="5"/>
  <c r="F1323" i="5"/>
  <c r="F1322" i="5"/>
  <c r="F1321" i="5"/>
  <c r="F1320" i="5"/>
  <c r="F1319" i="5"/>
  <c r="F1318" i="5"/>
  <c r="N1316" i="5"/>
  <c r="N1315" i="5"/>
  <c r="N1314" i="5"/>
  <c r="R1317" i="5"/>
  <c r="L1316" i="5"/>
  <c r="L1315" i="5"/>
  <c r="L1314" i="5"/>
  <c r="L1317" i="5"/>
  <c r="J1316" i="5"/>
  <c r="J1315" i="5"/>
  <c r="J1314" i="5"/>
  <c r="J1317" i="5"/>
  <c r="H1316" i="5"/>
  <c r="H1315" i="5"/>
  <c r="H1314" i="5"/>
  <c r="H1317" i="5"/>
  <c r="F1316" i="5"/>
  <c r="F1315" i="5"/>
  <c r="F1314" i="5"/>
  <c r="F1317" i="5"/>
  <c r="J1318" i="5"/>
  <c r="R1315" i="5"/>
  <c r="R1314" i="5"/>
  <c r="H1318" i="5"/>
  <c r="R1316" i="5"/>
  <c r="P1315" i="5"/>
  <c r="P1314" i="5"/>
  <c r="G1327" i="5"/>
  <c r="K1324" i="5"/>
  <c r="I1315" i="5"/>
  <c r="M1325" i="5"/>
  <c r="K1316" i="5"/>
  <c r="O1326" i="5"/>
  <c r="M1317" i="5"/>
  <c r="O1328" i="5"/>
  <c r="O1318" i="5"/>
  <c r="Q1319" i="5"/>
  <c r="G1322" i="5"/>
  <c r="G1314" i="5"/>
  <c r="I1323" i="5"/>
  <c r="O1317" i="5"/>
  <c r="Q1328" i="5"/>
  <c r="M1315" i="5"/>
  <c r="Q1325" i="5"/>
  <c r="G1319" i="5"/>
  <c r="O1327" i="5"/>
  <c r="G1326" i="5"/>
  <c r="M1320" i="5"/>
  <c r="Q1321" i="5"/>
  <c r="I1316" i="5"/>
  <c r="M1326" i="5"/>
  <c r="Q1318" i="5"/>
  <c r="O1316" i="5"/>
  <c r="I1320" i="5"/>
  <c r="Q1315" i="5"/>
  <c r="G1328" i="5"/>
  <c r="O1321" i="5"/>
  <c r="G1324" i="5"/>
  <c r="K1317" i="5"/>
  <c r="M1328" i="5"/>
  <c r="G1321" i="5"/>
  <c r="Q1317" i="5"/>
  <c r="K1321" i="5"/>
  <c r="G1318" i="5"/>
  <c r="Q1322" i="5"/>
  <c r="I1325" i="5"/>
  <c r="M1318" i="5"/>
  <c r="I1322" i="5"/>
  <c r="G1320" i="5"/>
  <c r="M1322" i="5"/>
  <c r="I1319" i="5"/>
  <c r="Q1314" i="5"/>
  <c r="G1325" i="5"/>
  <c r="G1316" i="5"/>
  <c r="K1326" i="5"/>
  <c r="O1319" i="5"/>
  <c r="I1314" i="5"/>
  <c r="K1323" i="5"/>
  <c r="I1321" i="5"/>
  <c r="M1314" i="5"/>
  <c r="O1323" i="5"/>
  <c r="K1320" i="5"/>
  <c r="Q1327" i="5"/>
  <c r="I1326" i="5"/>
  <c r="I1317" i="5"/>
  <c r="K1328" i="5"/>
  <c r="Q1320" i="5"/>
  <c r="I1327" i="5"/>
  <c r="M1324" i="5"/>
  <c r="K1322" i="5"/>
  <c r="M1327" i="5"/>
  <c r="Q1324" i="5"/>
  <c r="M1321" i="5"/>
  <c r="G1317" i="5"/>
  <c r="I1328" i="5"/>
  <c r="K1318" i="5"/>
  <c r="G1323" i="5"/>
  <c r="K1315" i="5"/>
  <c r="O1325" i="5"/>
  <c r="K1327" i="5"/>
  <c r="M1323" i="5"/>
  <c r="O1315" i="5"/>
  <c r="O1322" i="5"/>
  <c r="I1318" i="5"/>
  <c r="M1319" i="5"/>
  <c r="I1324" i="5"/>
  <c r="M1316" i="5"/>
  <c r="Q1326" i="5"/>
  <c r="K1314" i="5"/>
  <c r="O1324" i="5"/>
  <c r="Q1316" i="5"/>
  <c r="O1314" i="5"/>
  <c r="Q1323" i="5"/>
  <c r="K1319" i="5"/>
  <c r="O1320" i="5"/>
  <c r="G1315" i="5"/>
  <c r="K1325" i="5"/>
  <c r="P1343" i="5"/>
  <c r="L1342" i="5"/>
  <c r="H1341" i="5"/>
  <c r="F1343" i="5"/>
  <c r="P1341" i="5"/>
  <c r="F1341" i="5"/>
  <c r="L1340" i="5"/>
  <c r="R1339" i="5"/>
  <c r="J1339" i="5"/>
  <c r="P1338" i="5"/>
  <c r="H1338" i="5"/>
  <c r="N1337" i="5"/>
  <c r="F1337" i="5"/>
  <c r="L1336" i="5"/>
  <c r="R1335" i="5"/>
  <c r="J1335" i="5"/>
  <c r="N1343" i="5"/>
  <c r="J1342" i="5"/>
  <c r="N1341" i="5"/>
  <c r="R1342" i="5"/>
  <c r="H1342" i="5"/>
  <c r="R1340" i="5"/>
  <c r="J1340" i="5"/>
  <c r="P1339" i="5"/>
  <c r="H1339" i="5"/>
  <c r="N1338" i="5"/>
  <c r="F1338" i="5"/>
  <c r="L1337" i="5"/>
  <c r="R1336" i="5"/>
  <c r="L1343" i="5"/>
  <c r="P1342" i="5"/>
  <c r="L1341" i="5"/>
  <c r="J1343" i="5"/>
  <c r="F1342" i="5"/>
  <c r="P1340" i="5"/>
  <c r="H1340" i="5"/>
  <c r="N1339" i="5"/>
  <c r="F1339" i="5"/>
  <c r="L1338" i="5"/>
  <c r="R1337" i="5"/>
  <c r="J1337" i="5"/>
  <c r="N1342" i="5"/>
  <c r="J1341" i="5"/>
  <c r="R1343" i="5"/>
  <c r="H1343" i="5"/>
  <c r="R1341" i="5"/>
  <c r="N1340" i="5"/>
  <c r="F1340" i="5"/>
  <c r="L1339" i="5"/>
  <c r="R1338" i="5"/>
  <c r="J1338" i="5"/>
  <c r="P1337" i="5"/>
  <c r="H1337" i="5"/>
  <c r="F1336" i="5"/>
  <c r="R1334" i="5"/>
  <c r="R1333" i="5"/>
  <c r="R1332" i="5"/>
  <c r="R1331" i="5"/>
  <c r="R1330" i="5"/>
  <c r="R1329" i="5"/>
  <c r="P1334" i="5"/>
  <c r="P1333" i="5"/>
  <c r="P1332" i="5"/>
  <c r="P1331" i="5"/>
  <c r="P1330" i="5"/>
  <c r="P1329" i="5"/>
  <c r="P1335" i="5"/>
  <c r="N1334" i="5"/>
  <c r="N1333" i="5"/>
  <c r="N1332" i="5"/>
  <c r="N1331" i="5"/>
  <c r="N1330" i="5"/>
  <c r="N1329" i="5"/>
  <c r="N1335" i="5"/>
  <c r="L1334" i="5"/>
  <c r="L1333" i="5"/>
  <c r="L1332" i="5"/>
  <c r="L1331" i="5"/>
  <c r="L1330" i="5"/>
  <c r="L1329" i="5"/>
  <c r="P1336" i="5"/>
  <c r="L1335" i="5"/>
  <c r="J1334" i="5"/>
  <c r="J1333" i="5"/>
  <c r="J1332" i="5"/>
  <c r="J1331" i="5"/>
  <c r="J1330" i="5"/>
  <c r="J1329" i="5"/>
  <c r="N1336" i="5"/>
  <c r="H1335" i="5"/>
  <c r="H1334" i="5"/>
  <c r="H1333" i="5"/>
  <c r="H1332" i="5"/>
  <c r="H1331" i="5"/>
  <c r="H1330" i="5"/>
  <c r="H1329" i="5"/>
  <c r="J1336" i="5"/>
  <c r="F1335" i="5"/>
  <c r="F1334" i="5"/>
  <c r="F1333" i="5"/>
  <c r="F1332" i="5"/>
  <c r="F1331" i="5"/>
  <c r="F1330" i="5"/>
  <c r="F1329" i="5"/>
  <c r="H1336" i="5"/>
  <c r="K1334" i="5"/>
  <c r="M1335" i="5"/>
  <c r="O1336" i="5"/>
  <c r="Q1337" i="5"/>
  <c r="Q1342" i="5"/>
  <c r="G1340" i="5"/>
  <c r="Q1329" i="5"/>
  <c r="I1341" i="5"/>
  <c r="G1332" i="5"/>
  <c r="I1343" i="5"/>
  <c r="I1333" i="5"/>
  <c r="I1340" i="5"/>
  <c r="I1339" i="5"/>
  <c r="I1330" i="5"/>
  <c r="M1340" i="5"/>
  <c r="G1336" i="5"/>
  <c r="M1330" i="5"/>
  <c r="Q1340" i="5"/>
  <c r="Q1331" i="5"/>
  <c r="M1336" i="5"/>
  <c r="G1331" i="5"/>
  <c r="K1341" i="5"/>
  <c r="G1330" i="5"/>
  <c r="K1340" i="5"/>
  <c r="K1331" i="5"/>
  <c r="O1341" i="5"/>
  <c r="I1337" i="5"/>
  <c r="O1331" i="5"/>
  <c r="G1334" i="5"/>
  <c r="O1337" i="5"/>
  <c r="I1332" i="5"/>
  <c r="K1343" i="5"/>
  <c r="I1331" i="5"/>
  <c r="M1341" i="5"/>
  <c r="M1332" i="5"/>
  <c r="O1343" i="5"/>
  <c r="I1342" i="5"/>
  <c r="K1338" i="5"/>
  <c r="Q1332" i="5"/>
  <c r="I1335" i="5"/>
  <c r="O1329" i="5"/>
  <c r="Q1338" i="5"/>
  <c r="K1333" i="5"/>
  <c r="K1332" i="5"/>
  <c r="M1343" i="5"/>
  <c r="O1333" i="5"/>
  <c r="I1329" i="5"/>
  <c r="M1339" i="5"/>
  <c r="G1335" i="5"/>
  <c r="K1336" i="5"/>
  <c r="O1342" i="5"/>
  <c r="G1341" i="5"/>
  <c r="M1334" i="5"/>
  <c r="M1333" i="5"/>
  <c r="Q1334" i="5"/>
  <c r="K1330" i="5"/>
  <c r="O1340" i="5"/>
  <c r="I1336" i="5"/>
  <c r="M1337" i="5"/>
  <c r="Q1330" i="5"/>
  <c r="G1343" i="5"/>
  <c r="O1335" i="5"/>
  <c r="O1334" i="5"/>
  <c r="G1337" i="5"/>
  <c r="M1331" i="5"/>
  <c r="Q1341" i="5"/>
  <c r="K1337" i="5"/>
  <c r="M1329" i="5"/>
  <c r="O1338" i="5"/>
  <c r="G1333" i="5"/>
  <c r="Q1336" i="5"/>
  <c r="Q1335" i="5"/>
  <c r="G1329" i="5"/>
  <c r="I1338" i="5"/>
  <c r="O1332" i="5"/>
  <c r="Q1343" i="5"/>
  <c r="K1342" i="5"/>
  <c r="M1338" i="5"/>
  <c r="M1342" i="5"/>
  <c r="Q1339" i="5"/>
  <c r="I1334" i="5"/>
  <c r="G1339" i="5"/>
  <c r="G1338" i="5"/>
  <c r="G1342" i="5"/>
  <c r="K1339" i="5"/>
  <c r="Q1333" i="5"/>
  <c r="K1329" i="5"/>
  <c r="O1339" i="5"/>
  <c r="O1330" i="5"/>
  <c r="K1335" i="5"/>
  <c r="AK15" i="6"/>
  <c r="AL11" i="6"/>
  <c r="H1088" i="5"/>
  <c r="N1087" i="5"/>
  <c r="F1087" i="5"/>
  <c r="L1086" i="5"/>
  <c r="R1085" i="5"/>
  <c r="J1085" i="5"/>
  <c r="P1084" i="5"/>
  <c r="H1084" i="5"/>
  <c r="N1083" i="5"/>
  <c r="F1083" i="5"/>
  <c r="L1082" i="5"/>
  <c r="R1081" i="5"/>
  <c r="J1081" i="5"/>
  <c r="P1080" i="5"/>
  <c r="P1088" i="5"/>
  <c r="F1088" i="5"/>
  <c r="L1087" i="5"/>
  <c r="R1086" i="5"/>
  <c r="J1086" i="5"/>
  <c r="P1085" i="5"/>
  <c r="H1085" i="5"/>
  <c r="N1084" i="5"/>
  <c r="F1084" i="5"/>
  <c r="L1083" i="5"/>
  <c r="R1082" i="5"/>
  <c r="J1082" i="5"/>
  <c r="P1081" i="5"/>
  <c r="H1081" i="5"/>
  <c r="N1080" i="5"/>
  <c r="N1088" i="5"/>
  <c r="R1087" i="5"/>
  <c r="J1087" i="5"/>
  <c r="P1086" i="5"/>
  <c r="H1086" i="5"/>
  <c r="N1085" i="5"/>
  <c r="F1085" i="5"/>
  <c r="L1084" i="5"/>
  <c r="R1083" i="5"/>
  <c r="J1083" i="5"/>
  <c r="P1082" i="5"/>
  <c r="H1082" i="5"/>
  <c r="N1081" i="5"/>
  <c r="F1081" i="5"/>
  <c r="L1088" i="5"/>
  <c r="J1088" i="5"/>
  <c r="P1087" i="5"/>
  <c r="H1087" i="5"/>
  <c r="N1086" i="5"/>
  <c r="F1086" i="5"/>
  <c r="L1085" i="5"/>
  <c r="R1084" i="5"/>
  <c r="J1084" i="5"/>
  <c r="P1083" i="5"/>
  <c r="H1083" i="5"/>
  <c r="N1082" i="5"/>
  <c r="F1082" i="5"/>
  <c r="L1081" i="5"/>
  <c r="R1080" i="5"/>
  <c r="J1080" i="5"/>
  <c r="R1088" i="5"/>
  <c r="F1079" i="5"/>
  <c r="J1078" i="5"/>
  <c r="N1077" i="5"/>
  <c r="R1076" i="5"/>
  <c r="L1075" i="5"/>
  <c r="L1080" i="5"/>
  <c r="P1079" i="5"/>
  <c r="H1078" i="5"/>
  <c r="P1076" i="5"/>
  <c r="F1076" i="5"/>
  <c r="J1075" i="5"/>
  <c r="N1074" i="5"/>
  <c r="N1079" i="5"/>
  <c r="R1078" i="5"/>
  <c r="L1077" i="5"/>
  <c r="L1074" i="5"/>
  <c r="H1080" i="5"/>
  <c r="P1078" i="5"/>
  <c r="F1078" i="5"/>
  <c r="J1077" i="5"/>
  <c r="N1076" i="5"/>
  <c r="R1075" i="5"/>
  <c r="H1075" i="5"/>
  <c r="L1079" i="5"/>
  <c r="L1076" i="5"/>
  <c r="F1075" i="5"/>
  <c r="J1074" i="5"/>
  <c r="F1080" i="5"/>
  <c r="J1079" i="5"/>
  <c r="N1078" i="5"/>
  <c r="R1077" i="5"/>
  <c r="H1077" i="5"/>
  <c r="P1075" i="5"/>
  <c r="H1074" i="5"/>
  <c r="L1078" i="5"/>
  <c r="F1077" i="5"/>
  <c r="J1076" i="5"/>
  <c r="N1075" i="5"/>
  <c r="R1074" i="5"/>
  <c r="R1079" i="5"/>
  <c r="H1079" i="5"/>
  <c r="P1077" i="5"/>
  <c r="H1076" i="5"/>
  <c r="P1074" i="5"/>
  <c r="F1074" i="5"/>
  <c r="I1085" i="5"/>
  <c r="Q1080" i="5"/>
  <c r="G1082" i="5"/>
  <c r="O1077" i="5"/>
  <c r="Q1088" i="5"/>
  <c r="Q1076" i="5"/>
  <c r="O1074" i="5"/>
  <c r="G1086" i="5"/>
  <c r="M1080" i="5"/>
  <c r="G1076" i="5"/>
  <c r="K1086" i="5"/>
  <c r="G1083" i="5"/>
  <c r="G1087" i="5"/>
  <c r="I1083" i="5"/>
  <c r="Q1078" i="5"/>
  <c r="G1079" i="5"/>
  <c r="Q1075" i="5"/>
  <c r="G1088" i="5"/>
  <c r="O1081" i="5"/>
  <c r="I1077" i="5"/>
  <c r="K1088" i="5"/>
  <c r="I1084" i="5"/>
  <c r="G1074" i="5"/>
  <c r="K1084" i="5"/>
  <c r="G1081" i="5"/>
  <c r="I1080" i="5"/>
  <c r="G1078" i="5"/>
  <c r="Q1082" i="5"/>
  <c r="K1078" i="5"/>
  <c r="G1075" i="5"/>
  <c r="K1085" i="5"/>
  <c r="I1075" i="5"/>
  <c r="M1085" i="5"/>
  <c r="I1082" i="5"/>
  <c r="K1081" i="5"/>
  <c r="I1079" i="5"/>
  <c r="Q1074" i="5"/>
  <c r="G1085" i="5"/>
  <c r="M1079" i="5"/>
  <c r="I1076" i="5"/>
  <c r="M1086" i="5"/>
  <c r="K1076" i="5"/>
  <c r="O1086" i="5"/>
  <c r="I1074" i="5"/>
  <c r="K1083" i="5"/>
  <c r="M1082" i="5"/>
  <c r="K1080" i="5"/>
  <c r="Q1087" i="5"/>
  <c r="I1086" i="5"/>
  <c r="O1080" i="5"/>
  <c r="K1077" i="5"/>
  <c r="M1088" i="5"/>
  <c r="M1077" i="5"/>
  <c r="O1088" i="5"/>
  <c r="I1087" i="5"/>
  <c r="M1084" i="5"/>
  <c r="M1087" i="5"/>
  <c r="O1083" i="5"/>
  <c r="M1081" i="5"/>
  <c r="G1077" i="5"/>
  <c r="I1088" i="5"/>
  <c r="Q1081" i="5"/>
  <c r="M1078" i="5"/>
  <c r="O1078" i="5"/>
  <c r="K1075" i="5"/>
  <c r="O1085" i="5"/>
  <c r="M1074" i="5"/>
  <c r="Q1084" i="5"/>
  <c r="O1082" i="5"/>
  <c r="I1078" i="5"/>
  <c r="G1084" i="5"/>
  <c r="O1079" i="5"/>
  <c r="Q1079" i="5"/>
  <c r="M1076" i="5"/>
  <c r="Q1086" i="5"/>
  <c r="O1075" i="5"/>
  <c r="O1087" i="5"/>
  <c r="Q1083" i="5"/>
  <c r="K1079" i="5"/>
  <c r="I1081" i="5"/>
  <c r="K1082" i="5"/>
  <c r="K1087" i="5"/>
  <c r="M1083" i="5"/>
  <c r="K1074" i="5"/>
  <c r="O1084" i="5"/>
  <c r="M1075" i="5"/>
  <c r="Q1085" i="5"/>
  <c r="O1076" i="5"/>
  <c r="Q1077" i="5"/>
  <c r="G1080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K774" i="5"/>
  <c r="O784" i="5"/>
  <c r="K781" i="5"/>
  <c r="O782" i="5"/>
  <c r="M780" i="5"/>
  <c r="I777" i="5"/>
  <c r="K788" i="5"/>
  <c r="O779" i="5"/>
  <c r="K776" i="5"/>
  <c r="O786" i="5"/>
  <c r="I782" i="5"/>
  <c r="M775" i="5"/>
  <c r="Q785" i="5"/>
  <c r="M782" i="5"/>
  <c r="O774" i="5"/>
  <c r="Q783" i="5"/>
  <c r="Q782" i="5"/>
  <c r="K778" i="5"/>
  <c r="Q780" i="5"/>
  <c r="M777" i="5"/>
  <c r="O788" i="5"/>
  <c r="I774" i="5"/>
  <c r="K783" i="5"/>
  <c r="O776" i="5"/>
  <c r="M774" i="5"/>
  <c r="O783" i="5"/>
  <c r="O787" i="5"/>
  <c r="G786" i="5"/>
  <c r="G785" i="5"/>
  <c r="G777" i="5"/>
  <c r="M779" i="5"/>
  <c r="G783" i="5"/>
  <c r="O778" i="5"/>
  <c r="I787" i="5"/>
  <c r="M784" i="5"/>
  <c r="Q777" i="5"/>
  <c r="M787" i="5"/>
  <c r="Q784" i="5"/>
  <c r="Q775" i="5"/>
  <c r="G788" i="5"/>
  <c r="K779" i="5"/>
  <c r="O780" i="5"/>
  <c r="I784" i="5"/>
  <c r="Q779" i="5"/>
  <c r="K775" i="5"/>
  <c r="O785" i="5"/>
  <c r="G780" i="5"/>
  <c r="O775" i="5"/>
  <c r="G778" i="5"/>
  <c r="O781" i="5"/>
  <c r="Q781" i="5"/>
  <c r="G775" i="5"/>
  <c r="K785" i="5"/>
  <c r="G782" i="5"/>
  <c r="M776" i="5"/>
  <c r="Q786" i="5"/>
  <c r="I781" i="5"/>
  <c r="Q776" i="5"/>
  <c r="I779" i="5"/>
  <c r="Q774" i="5"/>
  <c r="I786" i="5"/>
  <c r="G784" i="5"/>
  <c r="I776" i="5"/>
  <c r="M786" i="5"/>
  <c r="G774" i="5"/>
  <c r="I783" i="5"/>
  <c r="O777" i="5"/>
  <c r="Q788" i="5"/>
  <c r="K782" i="5"/>
  <c r="G779" i="5"/>
  <c r="K780" i="5"/>
  <c r="Q787" i="5"/>
  <c r="I788" i="5"/>
  <c r="I785" i="5"/>
  <c r="K777" i="5"/>
  <c r="M788" i="5"/>
  <c r="G787" i="5"/>
  <c r="K784" i="5"/>
  <c r="Q778" i="5"/>
  <c r="K787" i="5"/>
  <c r="M783" i="5"/>
  <c r="I780" i="5"/>
  <c r="M781" i="5"/>
  <c r="I778" i="5"/>
  <c r="G776" i="5"/>
  <c r="K786" i="5"/>
  <c r="M778" i="5"/>
  <c r="I775" i="5"/>
  <c r="M785" i="5"/>
  <c r="G781" i="5"/>
  <c r="G16" i="9"/>
  <c r="P1448" i="5"/>
  <c r="L1448" i="5"/>
  <c r="H1447" i="5"/>
  <c r="N1446" i="5"/>
  <c r="F1446" i="5"/>
  <c r="L1445" i="5"/>
  <c r="P1447" i="5"/>
  <c r="J1448" i="5"/>
  <c r="N1447" i="5"/>
  <c r="F1447" i="5"/>
  <c r="L1446" i="5"/>
  <c r="H1448" i="5"/>
  <c r="R1448" i="5"/>
  <c r="F1448" i="5"/>
  <c r="N1448" i="5"/>
  <c r="R1447" i="5"/>
  <c r="R1445" i="5"/>
  <c r="R1444" i="5"/>
  <c r="H1443" i="5"/>
  <c r="J1442" i="5"/>
  <c r="N1440" i="5"/>
  <c r="J1437" i="5"/>
  <c r="N1435" i="5"/>
  <c r="P1434" i="5"/>
  <c r="R1446" i="5"/>
  <c r="P1445" i="5"/>
  <c r="P1444" i="5"/>
  <c r="R1443" i="5"/>
  <c r="F1443" i="5"/>
  <c r="H1442" i="5"/>
  <c r="L1441" i="5"/>
  <c r="L1440" i="5"/>
  <c r="P1439" i="5"/>
  <c r="R1438" i="5"/>
  <c r="F1438" i="5"/>
  <c r="H1437" i="5"/>
  <c r="J1436" i="5"/>
  <c r="L1435" i="5"/>
  <c r="P1446" i="5"/>
  <c r="N1445" i="5"/>
  <c r="N1444" i="5"/>
  <c r="J1441" i="5"/>
  <c r="N1439" i="5"/>
  <c r="P1438" i="5"/>
  <c r="F1437" i="5"/>
  <c r="H1436" i="5"/>
  <c r="J1435" i="5"/>
  <c r="N1434" i="5"/>
  <c r="L1444" i="5"/>
  <c r="P1443" i="5"/>
  <c r="R1442" i="5"/>
  <c r="F1442" i="5"/>
  <c r="H1441" i="5"/>
  <c r="J1440" i="5"/>
  <c r="L1439" i="5"/>
  <c r="R1437" i="5"/>
  <c r="F1436" i="5"/>
  <c r="L1434" i="5"/>
  <c r="J1446" i="5"/>
  <c r="J1445" i="5"/>
  <c r="N1443" i="5"/>
  <c r="P1442" i="5"/>
  <c r="F1441" i="5"/>
  <c r="H1440" i="5"/>
  <c r="J1439" i="5"/>
  <c r="N1438" i="5"/>
  <c r="P1437" i="5"/>
  <c r="R1436" i="5"/>
  <c r="H1435" i="5"/>
  <c r="J1434" i="5"/>
  <c r="H1446" i="5"/>
  <c r="H1445" i="5"/>
  <c r="J1444" i="5"/>
  <c r="L1443" i="5"/>
  <c r="R1441" i="5"/>
  <c r="F1440" i="5"/>
  <c r="L1438" i="5"/>
  <c r="N1437" i="5"/>
  <c r="P1436" i="5"/>
  <c r="R1435" i="5"/>
  <c r="F1435" i="5"/>
  <c r="H1434" i="5"/>
  <c r="L1447" i="5"/>
  <c r="F1445" i="5"/>
  <c r="H1444" i="5"/>
  <c r="J1443" i="5"/>
  <c r="N1442" i="5"/>
  <c r="P1441" i="5"/>
  <c r="R1440" i="5"/>
  <c r="H1439" i="5"/>
  <c r="J1438" i="5"/>
  <c r="N1436" i="5"/>
  <c r="J1447" i="5"/>
  <c r="F1444" i="5"/>
  <c r="L1442" i="5"/>
  <c r="N1441" i="5"/>
  <c r="P1440" i="5"/>
  <c r="R1439" i="5"/>
  <c r="F1439" i="5"/>
  <c r="H1438" i="5"/>
  <c r="L1437" i="5"/>
  <c r="L1436" i="5"/>
  <c r="P1435" i="5"/>
  <c r="R1434" i="5"/>
  <c r="F1434" i="5"/>
  <c r="K1435" i="5"/>
  <c r="O1445" i="5"/>
  <c r="O1435" i="5"/>
  <c r="I1438" i="5"/>
  <c r="I1444" i="5"/>
  <c r="M1439" i="5"/>
  <c r="Q1439" i="5"/>
  <c r="M1435" i="5"/>
  <c r="Q1445" i="5"/>
  <c r="Q1435" i="5"/>
  <c r="G1448" i="5"/>
  <c r="M1436" i="5"/>
  <c r="Q1446" i="5"/>
  <c r="Q1436" i="5"/>
  <c r="K1439" i="5"/>
  <c r="G1435" i="5"/>
  <c r="K1445" i="5"/>
  <c r="O1440" i="5"/>
  <c r="G1442" i="5"/>
  <c r="O1436" i="5"/>
  <c r="G1438" i="5"/>
  <c r="O1437" i="5"/>
  <c r="Q1448" i="5"/>
  <c r="G1439" i="5"/>
  <c r="M1440" i="5"/>
  <c r="I1436" i="5"/>
  <c r="M1446" i="5"/>
  <c r="Q1441" i="5"/>
  <c r="G1447" i="5"/>
  <c r="I1443" i="5"/>
  <c r="Q1437" i="5"/>
  <c r="I1439" i="5"/>
  <c r="Q1438" i="5"/>
  <c r="I1440" i="5"/>
  <c r="O1441" i="5"/>
  <c r="K1437" i="5"/>
  <c r="M1448" i="5"/>
  <c r="G1444" i="5"/>
  <c r="G1434" i="5"/>
  <c r="K1444" i="5"/>
  <c r="G1440" i="5"/>
  <c r="K1440" i="5"/>
  <c r="G1441" i="5"/>
  <c r="K1441" i="5"/>
  <c r="Q1442" i="5"/>
  <c r="M1438" i="5"/>
  <c r="I1445" i="5"/>
  <c r="I1435" i="5"/>
  <c r="M1445" i="5"/>
  <c r="I1441" i="5"/>
  <c r="M1441" i="5"/>
  <c r="I1442" i="5"/>
  <c r="M1442" i="5"/>
  <c r="Q1447" i="5"/>
  <c r="G1445" i="5"/>
  <c r="O1439" i="5"/>
  <c r="G1436" i="5"/>
  <c r="K1446" i="5"/>
  <c r="K1436" i="5"/>
  <c r="O1446" i="5"/>
  <c r="K1442" i="5"/>
  <c r="O1442" i="5"/>
  <c r="I1434" i="5"/>
  <c r="K1443" i="5"/>
  <c r="M1434" i="5"/>
  <c r="O1443" i="5"/>
  <c r="Q1434" i="5"/>
  <c r="I1446" i="5"/>
  <c r="Q1440" i="5"/>
  <c r="I1437" i="5"/>
  <c r="K1448" i="5"/>
  <c r="M1437" i="5"/>
  <c r="O1448" i="5"/>
  <c r="K1434" i="5"/>
  <c r="M1443" i="5"/>
  <c r="O1447" i="5"/>
  <c r="Q1443" i="5"/>
  <c r="I1447" i="5"/>
  <c r="M1444" i="5"/>
  <c r="M1447" i="5"/>
  <c r="Q1444" i="5"/>
  <c r="G1437" i="5"/>
  <c r="I1448" i="5"/>
  <c r="G1443" i="5"/>
  <c r="K1438" i="5"/>
  <c r="O1438" i="5"/>
  <c r="K1447" i="5"/>
  <c r="O1444" i="5"/>
  <c r="O1434" i="5"/>
  <c r="G1446" i="5"/>
  <c r="R1388" i="5"/>
  <c r="H1387" i="5"/>
  <c r="J1386" i="5"/>
  <c r="N1384" i="5"/>
  <c r="R1383" i="5"/>
  <c r="H1383" i="5"/>
  <c r="P1381" i="5"/>
  <c r="N1379" i="5"/>
  <c r="R1378" i="5"/>
  <c r="N1376" i="5"/>
  <c r="R1375" i="5"/>
  <c r="H1375" i="5"/>
  <c r="P1388" i="5"/>
  <c r="R1387" i="5"/>
  <c r="F1387" i="5"/>
  <c r="H1386" i="5"/>
  <c r="L1385" i="5"/>
  <c r="L1384" i="5"/>
  <c r="L1382" i="5"/>
  <c r="N1381" i="5"/>
  <c r="R1380" i="5"/>
  <c r="H1380" i="5"/>
  <c r="L1379" i="5"/>
  <c r="P1378" i="5"/>
  <c r="F1378" i="5"/>
  <c r="J1377" i="5"/>
  <c r="L1376" i="5"/>
  <c r="L1374" i="5"/>
  <c r="N1388" i="5"/>
  <c r="J1385" i="5"/>
  <c r="P1383" i="5"/>
  <c r="F1383" i="5"/>
  <c r="J1382" i="5"/>
  <c r="F1380" i="5"/>
  <c r="J1379" i="5"/>
  <c r="H1377" i="5"/>
  <c r="P1375" i="5"/>
  <c r="F1375" i="5"/>
  <c r="J1374" i="5"/>
  <c r="L1388" i="5"/>
  <c r="P1387" i="5"/>
  <c r="R1386" i="5"/>
  <c r="F1386" i="5"/>
  <c r="H1385" i="5"/>
  <c r="J1384" i="5"/>
  <c r="H1382" i="5"/>
  <c r="L1381" i="5"/>
  <c r="P1380" i="5"/>
  <c r="N1378" i="5"/>
  <c r="R1377" i="5"/>
  <c r="F1377" i="5"/>
  <c r="J1376" i="5"/>
  <c r="H1374" i="5"/>
  <c r="N1387" i="5"/>
  <c r="P1386" i="5"/>
  <c r="F1385" i="5"/>
  <c r="N1383" i="5"/>
  <c r="R1382" i="5"/>
  <c r="N1380" i="5"/>
  <c r="R1379" i="5"/>
  <c r="H1379" i="5"/>
  <c r="P1377" i="5"/>
  <c r="N1375" i="5"/>
  <c r="R1374" i="5"/>
  <c r="J1388" i="5"/>
  <c r="L1387" i="5"/>
  <c r="R1385" i="5"/>
  <c r="H1384" i="5"/>
  <c r="L1383" i="5"/>
  <c r="P1382" i="5"/>
  <c r="F1382" i="5"/>
  <c r="J1381" i="5"/>
  <c r="L1380" i="5"/>
  <c r="L1378" i="5"/>
  <c r="N1377" i="5"/>
  <c r="R1376" i="5"/>
  <c r="H1376" i="5"/>
  <c r="L1375" i="5"/>
  <c r="P1374" i="5"/>
  <c r="F1374" i="5"/>
  <c r="H1388" i="5"/>
  <c r="J1387" i="5"/>
  <c r="N1386" i="5"/>
  <c r="P1385" i="5"/>
  <c r="R1384" i="5"/>
  <c r="F1384" i="5"/>
  <c r="J1383" i="5"/>
  <c r="H1381" i="5"/>
  <c r="P1379" i="5"/>
  <c r="F1379" i="5"/>
  <c r="J1378" i="5"/>
  <c r="F1376" i="5"/>
  <c r="J1375" i="5"/>
  <c r="F1388" i="5"/>
  <c r="L1386" i="5"/>
  <c r="N1385" i="5"/>
  <c r="P1384" i="5"/>
  <c r="N1382" i="5"/>
  <c r="R1381" i="5"/>
  <c r="F1381" i="5"/>
  <c r="J1380" i="5"/>
  <c r="H1378" i="5"/>
  <c r="L1377" i="5"/>
  <c r="P1376" i="5"/>
  <c r="N1374" i="5"/>
  <c r="G1378" i="5"/>
  <c r="I1379" i="5"/>
  <c r="K1380" i="5"/>
  <c r="M1381" i="5"/>
  <c r="O1382" i="5"/>
  <c r="O1387" i="5"/>
  <c r="O1374" i="5"/>
  <c r="Q1375" i="5"/>
  <c r="O1381" i="5"/>
  <c r="O1380" i="5"/>
  <c r="I1384" i="5"/>
  <c r="O1378" i="5"/>
  <c r="I1387" i="5"/>
  <c r="M1384" i="5"/>
  <c r="K1387" i="5"/>
  <c r="O1384" i="5"/>
  <c r="G1379" i="5"/>
  <c r="G1388" i="5"/>
  <c r="G1384" i="5"/>
  <c r="Q1382" i="5"/>
  <c r="G1375" i="5"/>
  <c r="K1385" i="5"/>
  <c r="Q1379" i="5"/>
  <c r="K1375" i="5"/>
  <c r="O1385" i="5"/>
  <c r="M1375" i="5"/>
  <c r="Q1385" i="5"/>
  <c r="I1380" i="5"/>
  <c r="I1385" i="5"/>
  <c r="K1384" i="5"/>
  <c r="Q1374" i="5"/>
  <c r="G1385" i="5"/>
  <c r="I1376" i="5"/>
  <c r="M1386" i="5"/>
  <c r="G1382" i="5"/>
  <c r="M1376" i="5"/>
  <c r="Q1386" i="5"/>
  <c r="O1376" i="5"/>
  <c r="K1381" i="5"/>
  <c r="K1386" i="5"/>
  <c r="M1385" i="5"/>
  <c r="Q1387" i="5"/>
  <c r="I1386" i="5"/>
  <c r="K1377" i="5"/>
  <c r="M1388" i="5"/>
  <c r="G1387" i="5"/>
  <c r="I1383" i="5"/>
  <c r="O1377" i="5"/>
  <c r="Q1388" i="5"/>
  <c r="Q1377" i="5"/>
  <c r="M1382" i="5"/>
  <c r="K1388" i="5"/>
  <c r="O1386" i="5"/>
  <c r="Q1383" i="5"/>
  <c r="G1377" i="5"/>
  <c r="I1388" i="5"/>
  <c r="G1376" i="5"/>
  <c r="M1378" i="5"/>
  <c r="G1374" i="5"/>
  <c r="Q1378" i="5"/>
  <c r="G1380" i="5"/>
  <c r="M1387" i="5"/>
  <c r="O1383" i="5"/>
  <c r="O1388" i="5"/>
  <c r="I1378" i="5"/>
  <c r="I1377" i="5"/>
  <c r="O1379" i="5"/>
  <c r="I1375" i="5"/>
  <c r="G1381" i="5"/>
  <c r="I1381" i="5"/>
  <c r="M1374" i="5"/>
  <c r="Q1384" i="5"/>
  <c r="K1379" i="5"/>
  <c r="K1378" i="5"/>
  <c r="Q1380" i="5"/>
  <c r="K1376" i="5"/>
  <c r="I1382" i="5"/>
  <c r="K1382" i="5"/>
  <c r="O1375" i="5"/>
  <c r="M1380" i="5"/>
  <c r="M1379" i="5"/>
  <c r="G1383" i="5"/>
  <c r="M1377" i="5"/>
  <c r="I1374" i="5"/>
  <c r="K1383" i="5"/>
  <c r="K1374" i="5"/>
  <c r="M1383" i="5"/>
  <c r="Q1376" i="5"/>
  <c r="G1386" i="5"/>
  <c r="Q1381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P1298" i="5"/>
  <c r="P1297" i="5"/>
  <c r="P1296" i="5"/>
  <c r="P1295" i="5"/>
  <c r="P1294" i="5"/>
  <c r="P1293" i="5"/>
  <c r="P1292" i="5"/>
  <c r="P1291" i="5"/>
  <c r="P1290" i="5"/>
  <c r="P1289" i="5"/>
  <c r="P1288" i="5"/>
  <c r="P1287" i="5"/>
  <c r="P1286" i="5"/>
  <c r="P1285" i="5"/>
  <c r="P1284" i="5"/>
  <c r="Q1291" i="5"/>
  <c r="G1294" i="5"/>
  <c r="I1295" i="5"/>
  <c r="G1286" i="5"/>
  <c r="K1296" i="5"/>
  <c r="I1287" i="5"/>
  <c r="K1298" i="5"/>
  <c r="K1288" i="5"/>
  <c r="M1289" i="5"/>
  <c r="O1290" i="5"/>
  <c r="K1287" i="5"/>
  <c r="M1298" i="5"/>
  <c r="I1285" i="5"/>
  <c r="M1295" i="5"/>
  <c r="M1286" i="5"/>
  <c r="Q1296" i="5"/>
  <c r="K1292" i="5"/>
  <c r="G1289" i="5"/>
  <c r="K1290" i="5"/>
  <c r="Q1292" i="5"/>
  <c r="M1288" i="5"/>
  <c r="K1286" i="5"/>
  <c r="O1296" i="5"/>
  <c r="O1287" i="5"/>
  <c r="Q1298" i="5"/>
  <c r="K1284" i="5"/>
  <c r="M1293" i="5"/>
  <c r="I1290" i="5"/>
  <c r="M1291" i="5"/>
  <c r="Q1284" i="5"/>
  <c r="G1295" i="5"/>
  <c r="O1289" i="5"/>
  <c r="M1287" i="5"/>
  <c r="O1298" i="5"/>
  <c r="Q1288" i="5"/>
  <c r="K1297" i="5"/>
  <c r="O1294" i="5"/>
  <c r="K1291" i="5"/>
  <c r="O1292" i="5"/>
  <c r="Q1297" i="5"/>
  <c r="I1296" i="5"/>
  <c r="Q1290" i="5"/>
  <c r="O1288" i="5"/>
  <c r="G1291" i="5"/>
  <c r="M1285" i="5"/>
  <c r="Q1295" i="5"/>
  <c r="M1292" i="5"/>
  <c r="O1297" i="5"/>
  <c r="Q1293" i="5"/>
  <c r="G1287" i="5"/>
  <c r="I1298" i="5"/>
  <c r="G1293" i="5"/>
  <c r="Q1289" i="5"/>
  <c r="I1292" i="5"/>
  <c r="O1286" i="5"/>
  <c r="M1284" i="5"/>
  <c r="O1293" i="5"/>
  <c r="O1284" i="5"/>
  <c r="G1296" i="5"/>
  <c r="I1288" i="5"/>
  <c r="I1294" i="5"/>
  <c r="G1292" i="5"/>
  <c r="I1284" i="5"/>
  <c r="K1293" i="5"/>
  <c r="Q1287" i="5"/>
  <c r="M1297" i="5"/>
  <c r="Q1294" i="5"/>
  <c r="Q1285" i="5"/>
  <c r="G1298" i="5"/>
  <c r="K1289" i="5"/>
  <c r="G1285" i="5"/>
  <c r="K1295" i="5"/>
  <c r="G1297" i="5"/>
  <c r="I1293" i="5"/>
  <c r="I1297" i="5"/>
  <c r="M1294" i="5"/>
  <c r="G1290" i="5"/>
  <c r="O1285" i="5"/>
  <c r="G1288" i="5"/>
  <c r="M1290" i="5"/>
  <c r="I1286" i="5"/>
  <c r="M1296" i="5"/>
  <c r="G1284" i="5"/>
  <c r="K1294" i="5"/>
  <c r="K1285" i="5"/>
  <c r="O1295" i="5"/>
  <c r="I1291" i="5"/>
  <c r="Q1286" i="5"/>
  <c r="I1289" i="5"/>
  <c r="O1291" i="5"/>
  <c r="L1058" i="5"/>
  <c r="H1057" i="5"/>
  <c r="L1056" i="5"/>
  <c r="R1055" i="5"/>
  <c r="N1054" i="5"/>
  <c r="J1053" i="5"/>
  <c r="F1052" i="5"/>
  <c r="L1051" i="5"/>
  <c r="P1050" i="5"/>
  <c r="L1049" i="5"/>
  <c r="H1048" i="5"/>
  <c r="N1047" i="5"/>
  <c r="J1046" i="5"/>
  <c r="P1057" i="5"/>
  <c r="F1057" i="5"/>
  <c r="H1055" i="5"/>
  <c r="R1053" i="5"/>
  <c r="N1052" i="5"/>
  <c r="J1051" i="5"/>
  <c r="F1050" i="5"/>
  <c r="P1048" i="5"/>
  <c r="R1046" i="5"/>
  <c r="H1046" i="5"/>
  <c r="N1045" i="5"/>
  <c r="F1045" i="5"/>
  <c r="L1044" i="5"/>
  <c r="J1058" i="5"/>
  <c r="N1057" i="5"/>
  <c r="J1056" i="5"/>
  <c r="P1055" i="5"/>
  <c r="L1054" i="5"/>
  <c r="H1053" i="5"/>
  <c r="L1052" i="5"/>
  <c r="R1051" i="5"/>
  <c r="N1050" i="5"/>
  <c r="J1049" i="5"/>
  <c r="F1048" i="5"/>
  <c r="L1047" i="5"/>
  <c r="P1046" i="5"/>
  <c r="R1058" i="5"/>
  <c r="H1058" i="5"/>
  <c r="R1056" i="5"/>
  <c r="F1055" i="5"/>
  <c r="P1053" i="5"/>
  <c r="F1053" i="5"/>
  <c r="H1051" i="5"/>
  <c r="R1049" i="5"/>
  <c r="N1048" i="5"/>
  <c r="J1047" i="5"/>
  <c r="F1046" i="5"/>
  <c r="L1045" i="5"/>
  <c r="R1044" i="5"/>
  <c r="J1044" i="5"/>
  <c r="P1058" i="5"/>
  <c r="L1057" i="5"/>
  <c r="H1056" i="5"/>
  <c r="N1055" i="5"/>
  <c r="J1054" i="5"/>
  <c r="N1053" i="5"/>
  <c r="J1052" i="5"/>
  <c r="P1051" i="5"/>
  <c r="L1050" i="5"/>
  <c r="H1049" i="5"/>
  <c r="L1048" i="5"/>
  <c r="R1047" i="5"/>
  <c r="N1046" i="5"/>
  <c r="F1058" i="5"/>
  <c r="P1056" i="5"/>
  <c r="R1054" i="5"/>
  <c r="H1054" i="5"/>
  <c r="R1052" i="5"/>
  <c r="F1051" i="5"/>
  <c r="P1049" i="5"/>
  <c r="F1049" i="5"/>
  <c r="H1047" i="5"/>
  <c r="R1045" i="5"/>
  <c r="J1045" i="5"/>
  <c r="P1044" i="5"/>
  <c r="H1044" i="5"/>
  <c r="N1058" i="5"/>
  <c r="J1057" i="5"/>
  <c r="F1056" i="5"/>
  <c r="L1055" i="5"/>
  <c r="P1054" i="5"/>
  <c r="L1053" i="5"/>
  <c r="H1052" i="5"/>
  <c r="N1051" i="5"/>
  <c r="J1050" i="5"/>
  <c r="N1049" i="5"/>
  <c r="J1048" i="5"/>
  <c r="P1047" i="5"/>
  <c r="L1046" i="5"/>
  <c r="R1057" i="5"/>
  <c r="N1056" i="5"/>
  <c r="J1055" i="5"/>
  <c r="F1054" i="5"/>
  <c r="P1052" i="5"/>
  <c r="R1050" i="5"/>
  <c r="H1050" i="5"/>
  <c r="R1048" i="5"/>
  <c r="F1047" i="5"/>
  <c r="P1045" i="5"/>
  <c r="H1045" i="5"/>
  <c r="N1044" i="5"/>
  <c r="F1044" i="5"/>
  <c r="O1052" i="5"/>
  <c r="I1048" i="5"/>
  <c r="M1049" i="5"/>
  <c r="K1047" i="5"/>
  <c r="M1058" i="5"/>
  <c r="K1045" i="5"/>
  <c r="O1055" i="5"/>
  <c r="K1052" i="5"/>
  <c r="G1049" i="5"/>
  <c r="O1057" i="5"/>
  <c r="Q1053" i="5"/>
  <c r="K1049" i="5"/>
  <c r="O1050" i="5"/>
  <c r="M1048" i="5"/>
  <c r="M1046" i="5"/>
  <c r="Q1056" i="5"/>
  <c r="K1044" i="5"/>
  <c r="M1053" i="5"/>
  <c r="I1050" i="5"/>
  <c r="O1044" i="5"/>
  <c r="G1056" i="5"/>
  <c r="M1050" i="5"/>
  <c r="Q1051" i="5"/>
  <c r="O1049" i="5"/>
  <c r="O1047" i="5"/>
  <c r="Q1058" i="5"/>
  <c r="K1057" i="5"/>
  <c r="O1054" i="5"/>
  <c r="K1051" i="5"/>
  <c r="Q1045" i="5"/>
  <c r="G1058" i="5"/>
  <c r="O1051" i="5"/>
  <c r="G1054" i="5"/>
  <c r="Q1050" i="5"/>
  <c r="Q1048" i="5"/>
  <c r="M1045" i="5"/>
  <c r="Q1055" i="5"/>
  <c r="M1052" i="5"/>
  <c r="G1048" i="5"/>
  <c r="Q1052" i="5"/>
  <c r="I1055" i="5"/>
  <c r="G1053" i="5"/>
  <c r="G1051" i="5"/>
  <c r="O1046" i="5"/>
  <c r="M1044" i="5"/>
  <c r="O1053" i="5"/>
  <c r="I1049" i="5"/>
  <c r="Q1057" i="5"/>
  <c r="G1055" i="5"/>
  <c r="G1046" i="5"/>
  <c r="K1056" i="5"/>
  <c r="I1054" i="5"/>
  <c r="I1052" i="5"/>
  <c r="Q1047" i="5"/>
  <c r="M1057" i="5"/>
  <c r="Q1054" i="5"/>
  <c r="K1050" i="5"/>
  <c r="Q1044" i="5"/>
  <c r="I1056" i="5"/>
  <c r="I1047" i="5"/>
  <c r="K1058" i="5"/>
  <c r="G1045" i="5"/>
  <c r="K1055" i="5"/>
  <c r="I1044" i="5"/>
  <c r="K1053" i="5"/>
  <c r="G1050" i="5"/>
  <c r="O1045" i="5"/>
  <c r="M1051" i="5"/>
  <c r="G1047" i="5"/>
  <c r="I1058" i="5"/>
  <c r="K1048" i="5"/>
  <c r="I1046" i="5"/>
  <c r="M1056" i="5"/>
  <c r="I1057" i="5"/>
  <c r="M1054" i="5"/>
  <c r="I1051" i="5"/>
  <c r="Q1046" i="5"/>
  <c r="Q1049" i="5"/>
  <c r="G1052" i="5"/>
  <c r="G1057" i="5"/>
  <c r="I1053" i="5"/>
  <c r="G1044" i="5"/>
  <c r="K1054" i="5"/>
  <c r="I1045" i="5"/>
  <c r="M1055" i="5"/>
  <c r="K1046" i="5"/>
  <c r="O1056" i="5"/>
  <c r="M1047" i="5"/>
  <c r="O1058" i="5"/>
  <c r="O1048" i="5"/>
  <c r="L906" i="5"/>
  <c r="N905" i="5"/>
  <c r="R904" i="5"/>
  <c r="H904" i="5"/>
  <c r="L903" i="5"/>
  <c r="P902" i="5"/>
  <c r="F902" i="5"/>
  <c r="J901" i="5"/>
  <c r="L900" i="5"/>
  <c r="L898" i="5"/>
  <c r="H897" i="5"/>
  <c r="L896" i="5"/>
  <c r="R895" i="5"/>
  <c r="N894" i="5"/>
  <c r="P908" i="5"/>
  <c r="R907" i="5"/>
  <c r="F907" i="5"/>
  <c r="J906" i="5"/>
  <c r="F904" i="5"/>
  <c r="J903" i="5"/>
  <c r="H901" i="5"/>
  <c r="P899" i="5"/>
  <c r="F899" i="5"/>
  <c r="P897" i="5"/>
  <c r="F897" i="5"/>
  <c r="H895" i="5"/>
  <c r="N908" i="5"/>
  <c r="P907" i="5"/>
  <c r="H906" i="5"/>
  <c r="L905" i="5"/>
  <c r="P904" i="5"/>
  <c r="N902" i="5"/>
  <c r="R901" i="5"/>
  <c r="F901" i="5"/>
  <c r="J900" i="5"/>
  <c r="J898" i="5"/>
  <c r="N897" i="5"/>
  <c r="J896" i="5"/>
  <c r="P895" i="5"/>
  <c r="L894" i="5"/>
  <c r="L908" i="5"/>
  <c r="R906" i="5"/>
  <c r="N904" i="5"/>
  <c r="R903" i="5"/>
  <c r="H903" i="5"/>
  <c r="P901" i="5"/>
  <c r="N899" i="5"/>
  <c r="R898" i="5"/>
  <c r="H898" i="5"/>
  <c r="R896" i="5"/>
  <c r="F895" i="5"/>
  <c r="J908" i="5"/>
  <c r="N907" i="5"/>
  <c r="P906" i="5"/>
  <c r="F906" i="5"/>
  <c r="J905" i="5"/>
  <c r="L904" i="5"/>
  <c r="L902" i="5"/>
  <c r="N901" i="5"/>
  <c r="R900" i="5"/>
  <c r="H900" i="5"/>
  <c r="L899" i="5"/>
  <c r="P898" i="5"/>
  <c r="L897" i="5"/>
  <c r="H896" i="5"/>
  <c r="N895" i="5"/>
  <c r="J894" i="5"/>
  <c r="L907" i="5"/>
  <c r="H905" i="5"/>
  <c r="P903" i="5"/>
  <c r="F903" i="5"/>
  <c r="J902" i="5"/>
  <c r="F900" i="5"/>
  <c r="J899" i="5"/>
  <c r="F898" i="5"/>
  <c r="P896" i="5"/>
  <c r="R894" i="5"/>
  <c r="H894" i="5"/>
  <c r="H908" i="5"/>
  <c r="J907" i="5"/>
  <c r="N906" i="5"/>
  <c r="R905" i="5"/>
  <c r="F905" i="5"/>
  <c r="J904" i="5"/>
  <c r="H902" i="5"/>
  <c r="L901" i="5"/>
  <c r="P900" i="5"/>
  <c r="N898" i="5"/>
  <c r="J897" i="5"/>
  <c r="F896" i="5"/>
  <c r="L895" i="5"/>
  <c r="P894" i="5"/>
  <c r="R908" i="5"/>
  <c r="F908" i="5"/>
  <c r="H907" i="5"/>
  <c r="P905" i="5"/>
  <c r="N903" i="5"/>
  <c r="R902" i="5"/>
  <c r="N900" i="5"/>
  <c r="R899" i="5"/>
  <c r="H899" i="5"/>
  <c r="R897" i="5"/>
  <c r="N896" i="5"/>
  <c r="J895" i="5"/>
  <c r="F894" i="5"/>
  <c r="K902" i="5"/>
  <c r="G899" i="5"/>
  <c r="K900" i="5"/>
  <c r="M900" i="5"/>
  <c r="K897" i="5"/>
  <c r="M908" i="5"/>
  <c r="G894" i="5"/>
  <c r="K904" i="5"/>
  <c r="Q898" i="5"/>
  <c r="K907" i="5"/>
  <c r="M903" i="5"/>
  <c r="I900" i="5"/>
  <c r="M901" i="5"/>
  <c r="Q902" i="5"/>
  <c r="M898" i="5"/>
  <c r="I895" i="5"/>
  <c r="M905" i="5"/>
  <c r="G901" i="5"/>
  <c r="K894" i="5"/>
  <c r="O904" i="5"/>
  <c r="K901" i="5"/>
  <c r="O902" i="5"/>
  <c r="I906" i="5"/>
  <c r="O899" i="5"/>
  <c r="K896" i="5"/>
  <c r="O906" i="5"/>
  <c r="I902" i="5"/>
  <c r="M895" i="5"/>
  <c r="Q905" i="5"/>
  <c r="M902" i="5"/>
  <c r="O907" i="5"/>
  <c r="Q903" i="5"/>
  <c r="I908" i="5"/>
  <c r="Q900" i="5"/>
  <c r="M897" i="5"/>
  <c r="O908" i="5"/>
  <c r="I894" i="5"/>
  <c r="K903" i="5"/>
  <c r="O896" i="5"/>
  <c r="M907" i="5"/>
  <c r="O903" i="5"/>
  <c r="O894" i="5"/>
  <c r="G906" i="5"/>
  <c r="G897" i="5"/>
  <c r="G903" i="5"/>
  <c r="O898" i="5"/>
  <c r="I907" i="5"/>
  <c r="M904" i="5"/>
  <c r="Q897" i="5"/>
  <c r="M894" i="5"/>
  <c r="Q904" i="5"/>
  <c r="Q895" i="5"/>
  <c r="G908" i="5"/>
  <c r="K899" i="5"/>
  <c r="Q894" i="5"/>
  <c r="I904" i="5"/>
  <c r="Q899" i="5"/>
  <c r="K895" i="5"/>
  <c r="O905" i="5"/>
  <c r="G900" i="5"/>
  <c r="O895" i="5"/>
  <c r="G898" i="5"/>
  <c r="O901" i="5"/>
  <c r="Q907" i="5"/>
  <c r="G895" i="5"/>
  <c r="K905" i="5"/>
  <c r="G902" i="5"/>
  <c r="M896" i="5"/>
  <c r="Q906" i="5"/>
  <c r="I901" i="5"/>
  <c r="Q896" i="5"/>
  <c r="I899" i="5"/>
  <c r="G905" i="5"/>
  <c r="I898" i="5"/>
  <c r="I896" i="5"/>
  <c r="M906" i="5"/>
  <c r="G907" i="5"/>
  <c r="I903" i="5"/>
  <c r="O897" i="5"/>
  <c r="Q908" i="5"/>
  <c r="O900" i="5"/>
  <c r="Q901" i="5"/>
  <c r="G904" i="5"/>
  <c r="I905" i="5"/>
  <c r="G896" i="5"/>
  <c r="K906" i="5"/>
  <c r="I897" i="5"/>
  <c r="K908" i="5"/>
  <c r="K898" i="5"/>
  <c r="M899" i="5"/>
  <c r="L1418" i="5"/>
  <c r="R1417" i="5"/>
  <c r="H1417" i="5"/>
  <c r="N1416" i="5"/>
  <c r="F1416" i="5"/>
  <c r="L1415" i="5"/>
  <c r="R1414" i="5"/>
  <c r="J1418" i="5"/>
  <c r="P1417" i="5"/>
  <c r="R1418" i="5"/>
  <c r="F1417" i="5"/>
  <c r="L1416" i="5"/>
  <c r="R1415" i="5"/>
  <c r="J1415" i="5"/>
  <c r="P1414" i="5"/>
  <c r="H1414" i="5"/>
  <c r="N1413" i="5"/>
  <c r="F1413" i="5"/>
  <c r="L1412" i="5"/>
  <c r="R1411" i="5"/>
  <c r="J1411" i="5"/>
  <c r="P1410" i="5"/>
  <c r="H1418" i="5"/>
  <c r="N1417" i="5"/>
  <c r="P1418" i="5"/>
  <c r="R1416" i="5"/>
  <c r="J1416" i="5"/>
  <c r="P1415" i="5"/>
  <c r="H1415" i="5"/>
  <c r="N1414" i="5"/>
  <c r="F1414" i="5"/>
  <c r="L1413" i="5"/>
  <c r="R1412" i="5"/>
  <c r="F1418" i="5"/>
  <c r="L1417" i="5"/>
  <c r="N1418" i="5"/>
  <c r="J1417" i="5"/>
  <c r="P1416" i="5"/>
  <c r="H1416" i="5"/>
  <c r="N1415" i="5"/>
  <c r="F1415" i="5"/>
  <c r="L1414" i="5"/>
  <c r="R1413" i="5"/>
  <c r="H1412" i="5"/>
  <c r="R1409" i="5"/>
  <c r="R1408" i="5"/>
  <c r="R1407" i="5"/>
  <c r="R1406" i="5"/>
  <c r="R1405" i="5"/>
  <c r="R1404" i="5"/>
  <c r="P1413" i="5"/>
  <c r="F1412" i="5"/>
  <c r="R1410" i="5"/>
  <c r="P1409" i="5"/>
  <c r="P1408" i="5"/>
  <c r="P1407" i="5"/>
  <c r="P1406" i="5"/>
  <c r="P1405" i="5"/>
  <c r="P1404" i="5"/>
  <c r="J1413" i="5"/>
  <c r="N1410" i="5"/>
  <c r="N1409" i="5"/>
  <c r="N1408" i="5"/>
  <c r="N1407" i="5"/>
  <c r="N1406" i="5"/>
  <c r="N1405" i="5"/>
  <c r="N1404" i="5"/>
  <c r="H1413" i="5"/>
  <c r="P1411" i="5"/>
  <c r="L1410" i="5"/>
  <c r="L1409" i="5"/>
  <c r="L1408" i="5"/>
  <c r="L1407" i="5"/>
  <c r="L1406" i="5"/>
  <c r="L1405" i="5"/>
  <c r="L1404" i="5"/>
  <c r="N1411" i="5"/>
  <c r="J1410" i="5"/>
  <c r="J1409" i="5"/>
  <c r="J1408" i="5"/>
  <c r="J1407" i="5"/>
  <c r="J1406" i="5"/>
  <c r="J1405" i="5"/>
  <c r="J1404" i="5"/>
  <c r="P1412" i="5"/>
  <c r="L1411" i="5"/>
  <c r="H1410" i="5"/>
  <c r="H1409" i="5"/>
  <c r="H1408" i="5"/>
  <c r="H1407" i="5"/>
  <c r="H1406" i="5"/>
  <c r="H1405" i="5"/>
  <c r="H1404" i="5"/>
  <c r="J1414" i="5"/>
  <c r="N1412" i="5"/>
  <c r="H1411" i="5"/>
  <c r="F1410" i="5"/>
  <c r="F1409" i="5"/>
  <c r="F1408" i="5"/>
  <c r="F1407" i="5"/>
  <c r="F1406" i="5"/>
  <c r="F1405" i="5"/>
  <c r="F1404" i="5"/>
  <c r="J1412" i="5"/>
  <c r="F1411" i="5"/>
  <c r="G1405" i="5"/>
  <c r="K1415" i="5"/>
  <c r="I1404" i="5"/>
  <c r="M1414" i="5"/>
  <c r="O1405" i="5"/>
  <c r="M1410" i="5"/>
  <c r="G1408" i="5"/>
  <c r="K1408" i="5"/>
  <c r="I1405" i="5"/>
  <c r="M1415" i="5"/>
  <c r="K1417" i="5"/>
  <c r="M1413" i="5"/>
  <c r="I1406" i="5"/>
  <c r="M1416" i="5"/>
  <c r="K1405" i="5"/>
  <c r="O1415" i="5"/>
  <c r="Q1406" i="5"/>
  <c r="O1411" i="5"/>
  <c r="I1409" i="5"/>
  <c r="M1409" i="5"/>
  <c r="K1406" i="5"/>
  <c r="O1416" i="5"/>
  <c r="K1404" i="5"/>
  <c r="O1414" i="5"/>
  <c r="K1407" i="5"/>
  <c r="M1418" i="5"/>
  <c r="M1406" i="5"/>
  <c r="Q1416" i="5"/>
  <c r="G1409" i="5"/>
  <c r="Q1412" i="5"/>
  <c r="K1410" i="5"/>
  <c r="O1410" i="5"/>
  <c r="M1407" i="5"/>
  <c r="O1418" i="5"/>
  <c r="M1405" i="5"/>
  <c r="Q1415" i="5"/>
  <c r="M1408" i="5"/>
  <c r="O1407" i="5"/>
  <c r="Q1418" i="5"/>
  <c r="I1410" i="5"/>
  <c r="Q1417" i="5"/>
  <c r="G1415" i="5"/>
  <c r="M1411" i="5"/>
  <c r="Q1411" i="5"/>
  <c r="O1408" i="5"/>
  <c r="O1406" i="5"/>
  <c r="O1409" i="5"/>
  <c r="Q1408" i="5"/>
  <c r="K1411" i="5"/>
  <c r="Q1404" i="5"/>
  <c r="I1416" i="5"/>
  <c r="O1412" i="5"/>
  <c r="G1414" i="5"/>
  <c r="Q1409" i="5"/>
  <c r="Q1407" i="5"/>
  <c r="Q1410" i="5"/>
  <c r="G1411" i="5"/>
  <c r="M1412" i="5"/>
  <c r="G1407" i="5"/>
  <c r="I1418" i="5"/>
  <c r="O1404" i="5"/>
  <c r="Q1413" i="5"/>
  <c r="I1415" i="5"/>
  <c r="G1412" i="5"/>
  <c r="G1410" i="5"/>
  <c r="G1413" i="5"/>
  <c r="I1412" i="5"/>
  <c r="M1404" i="5"/>
  <c r="O1413" i="5"/>
  <c r="I1408" i="5"/>
  <c r="O1417" i="5"/>
  <c r="G1416" i="5"/>
  <c r="G1406" i="5"/>
  <c r="K1416" i="5"/>
  <c r="G1404" i="5"/>
  <c r="I1413" i="5"/>
  <c r="I1411" i="5"/>
  <c r="I1414" i="5"/>
  <c r="I1417" i="5"/>
  <c r="K1413" i="5"/>
  <c r="M1417" i="5"/>
  <c r="Q1414" i="5"/>
  <c r="K1409" i="5"/>
  <c r="Q1405" i="5"/>
  <c r="G1418" i="5"/>
  <c r="I1407" i="5"/>
  <c r="K1418" i="5"/>
  <c r="G1417" i="5"/>
  <c r="K1414" i="5"/>
  <c r="K1412" i="5"/>
  <c r="J1163" i="5"/>
  <c r="F1162" i="5"/>
  <c r="P1160" i="5"/>
  <c r="R1158" i="5"/>
  <c r="H1158" i="5"/>
  <c r="R1156" i="5"/>
  <c r="F1155" i="5"/>
  <c r="P1153" i="5"/>
  <c r="F1153" i="5"/>
  <c r="H1151" i="5"/>
  <c r="R1149" i="5"/>
  <c r="F1161" i="5"/>
  <c r="J1160" i="5"/>
  <c r="N1151" i="5"/>
  <c r="R1150" i="5"/>
  <c r="N1161" i="5"/>
  <c r="R1160" i="5"/>
  <c r="H1160" i="5"/>
  <c r="L1159" i="5"/>
  <c r="L1156" i="5"/>
  <c r="J1154" i="5"/>
  <c r="H1162" i="5"/>
  <c r="L1161" i="5"/>
  <c r="P1162" i="5"/>
  <c r="L1160" i="5"/>
  <c r="N1157" i="5"/>
  <c r="L1155" i="5"/>
  <c r="H1163" i="5"/>
  <c r="N1159" i="5"/>
  <c r="L1157" i="5"/>
  <c r="J1156" i="5"/>
  <c r="J1155" i="5"/>
  <c r="H1154" i="5"/>
  <c r="R1151" i="5"/>
  <c r="F1151" i="5"/>
  <c r="H1150" i="5"/>
  <c r="J1149" i="5"/>
  <c r="F1163" i="5"/>
  <c r="R1161" i="5"/>
  <c r="N1160" i="5"/>
  <c r="J1159" i="5"/>
  <c r="L1158" i="5"/>
  <c r="J1157" i="5"/>
  <c r="H1156" i="5"/>
  <c r="H1155" i="5"/>
  <c r="J1153" i="5"/>
  <c r="N1152" i="5"/>
  <c r="P1151" i="5"/>
  <c r="F1150" i="5"/>
  <c r="H1149" i="5"/>
  <c r="P1161" i="5"/>
  <c r="J1158" i="5"/>
  <c r="H1157" i="5"/>
  <c r="F1156" i="5"/>
  <c r="F1154" i="5"/>
  <c r="L1152" i="5"/>
  <c r="P1150" i="5"/>
  <c r="F1149" i="5"/>
  <c r="R1162" i="5"/>
  <c r="H1159" i="5"/>
  <c r="F1158" i="5"/>
  <c r="F1157" i="5"/>
  <c r="R1154" i="5"/>
  <c r="H1153" i="5"/>
  <c r="J1152" i="5"/>
  <c r="R1163" i="5"/>
  <c r="N1162" i="5"/>
  <c r="J1161" i="5"/>
  <c r="F1160" i="5"/>
  <c r="F1159" i="5"/>
  <c r="R1155" i="5"/>
  <c r="P1154" i="5"/>
  <c r="R1153" i="5"/>
  <c r="H1152" i="5"/>
  <c r="L1151" i="5"/>
  <c r="N1150" i="5"/>
  <c r="P1149" i="5"/>
  <c r="P1163" i="5"/>
  <c r="L1162" i="5"/>
  <c r="H1161" i="5"/>
  <c r="R1157" i="5"/>
  <c r="P1156" i="5"/>
  <c r="P1155" i="5"/>
  <c r="N1153" i="5"/>
  <c r="R1152" i="5"/>
  <c r="J1151" i="5"/>
  <c r="L1150" i="5"/>
  <c r="N1149" i="5"/>
  <c r="N1163" i="5"/>
  <c r="J1162" i="5"/>
  <c r="R1159" i="5"/>
  <c r="P1158" i="5"/>
  <c r="N1156" i="5"/>
  <c r="N1155" i="5"/>
  <c r="N1154" i="5"/>
  <c r="F1152" i="5"/>
  <c r="L1163" i="5"/>
  <c r="P1159" i="5"/>
  <c r="N1158" i="5"/>
  <c r="P1157" i="5"/>
  <c r="L1154" i="5"/>
  <c r="L1153" i="5"/>
  <c r="P1152" i="5"/>
  <c r="J1150" i="5"/>
  <c r="L1149" i="5"/>
  <c r="Q1154" i="5"/>
  <c r="O1151" i="5"/>
  <c r="G1153" i="5"/>
  <c r="O1155" i="5"/>
  <c r="O1152" i="5"/>
  <c r="Q1163" i="5"/>
  <c r="G1157" i="5"/>
  <c r="Q1152" i="5"/>
  <c r="I1154" i="5"/>
  <c r="Q1156" i="5"/>
  <c r="Q1153" i="5"/>
  <c r="G1149" i="5"/>
  <c r="I1158" i="5"/>
  <c r="G1155" i="5"/>
  <c r="K1155" i="5"/>
  <c r="G1159" i="5"/>
  <c r="G1156" i="5"/>
  <c r="G1162" i="5"/>
  <c r="K1159" i="5"/>
  <c r="I1156" i="5"/>
  <c r="M1156" i="5"/>
  <c r="I1160" i="5"/>
  <c r="I1157" i="5"/>
  <c r="I1150" i="5"/>
  <c r="M1160" i="5"/>
  <c r="K1157" i="5"/>
  <c r="O1157" i="5"/>
  <c r="G1151" i="5"/>
  <c r="K1161" i="5"/>
  <c r="I1162" i="5"/>
  <c r="K1158" i="5"/>
  <c r="K1151" i="5"/>
  <c r="O1161" i="5"/>
  <c r="K1149" i="5"/>
  <c r="M1158" i="5"/>
  <c r="O1149" i="5"/>
  <c r="Q1158" i="5"/>
  <c r="I1152" i="5"/>
  <c r="K1163" i="5"/>
  <c r="I1149" i="5"/>
  <c r="M1159" i="5"/>
  <c r="M1152" i="5"/>
  <c r="O1163" i="5"/>
  <c r="K1162" i="5"/>
  <c r="O1159" i="5"/>
  <c r="O1162" i="5"/>
  <c r="G1161" i="5"/>
  <c r="K1153" i="5"/>
  <c r="K1150" i="5"/>
  <c r="O1160" i="5"/>
  <c r="O1153" i="5"/>
  <c r="M1150" i="5"/>
  <c r="Q1160" i="5"/>
  <c r="Q1150" i="5"/>
  <c r="G1163" i="5"/>
  <c r="M1154" i="5"/>
  <c r="M1151" i="5"/>
  <c r="Q1161" i="5"/>
  <c r="K1156" i="5"/>
  <c r="K1154" i="5"/>
  <c r="K1152" i="5"/>
  <c r="M1163" i="5"/>
  <c r="M1157" i="5"/>
  <c r="M1155" i="5"/>
  <c r="M1153" i="5"/>
  <c r="M1162" i="5"/>
  <c r="O1158" i="5"/>
  <c r="O1156" i="5"/>
  <c r="O1154" i="5"/>
  <c r="M1149" i="5"/>
  <c r="Q1159" i="5"/>
  <c r="Q1157" i="5"/>
  <c r="Q1155" i="5"/>
  <c r="O1150" i="5"/>
  <c r="Q1162" i="5"/>
  <c r="G1160" i="5"/>
  <c r="G1158" i="5"/>
  <c r="Q1151" i="5"/>
  <c r="Q1149" i="5"/>
  <c r="I1161" i="5"/>
  <c r="I1159" i="5"/>
  <c r="G1154" i="5"/>
  <c r="G1152" i="5"/>
  <c r="I1163" i="5"/>
  <c r="G1150" i="5"/>
  <c r="K1160" i="5"/>
  <c r="I1155" i="5"/>
  <c r="I1153" i="5"/>
  <c r="I1151" i="5"/>
  <c r="M1161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K764" i="5"/>
  <c r="G761" i="5"/>
  <c r="K771" i="5"/>
  <c r="K762" i="5"/>
  <c r="M773" i="5"/>
  <c r="M762" i="5"/>
  <c r="K769" i="5"/>
  <c r="G766" i="5"/>
  <c r="K767" i="5"/>
  <c r="I765" i="5"/>
  <c r="Q760" i="5"/>
  <c r="G773" i="5"/>
  <c r="M765" i="5"/>
  <c r="I762" i="5"/>
  <c r="K773" i="5"/>
  <c r="M763" i="5"/>
  <c r="Q764" i="5"/>
  <c r="O771" i="5"/>
  <c r="I767" i="5"/>
  <c r="K759" i="5"/>
  <c r="M768" i="5"/>
  <c r="K766" i="5"/>
  <c r="G763" i="5"/>
  <c r="O766" i="5"/>
  <c r="K763" i="5"/>
  <c r="O764" i="5"/>
  <c r="I768" i="5"/>
  <c r="I759" i="5"/>
  <c r="K768" i="5"/>
  <c r="K772" i="5"/>
  <c r="O769" i="5"/>
  <c r="M767" i="5"/>
  <c r="I764" i="5"/>
  <c r="Q767" i="5"/>
  <c r="M764" i="5"/>
  <c r="Q765" i="5"/>
  <c r="M770" i="5"/>
  <c r="G759" i="5"/>
  <c r="I772" i="5"/>
  <c r="M769" i="5"/>
  <c r="M760" i="5"/>
  <c r="Q770" i="5"/>
  <c r="M772" i="5"/>
  <c r="O768" i="5"/>
  <c r="K765" i="5"/>
  <c r="Q759" i="5"/>
  <c r="G770" i="5"/>
  <c r="O765" i="5"/>
  <c r="G768" i="5"/>
  <c r="O773" i="5"/>
  <c r="G772" i="5"/>
  <c r="K760" i="5"/>
  <c r="O770" i="5"/>
  <c r="O761" i="5"/>
  <c r="M759" i="5"/>
  <c r="Q769" i="5"/>
  <c r="M766" i="5"/>
  <c r="Q772" i="5"/>
  <c r="I771" i="5"/>
  <c r="Q766" i="5"/>
  <c r="I769" i="5"/>
  <c r="K761" i="5"/>
  <c r="M761" i="5"/>
  <c r="Q771" i="5"/>
  <c r="Q762" i="5"/>
  <c r="O760" i="5"/>
  <c r="O767" i="5"/>
  <c r="G762" i="5"/>
  <c r="I773" i="5"/>
  <c r="G769" i="5"/>
  <c r="G760" i="5"/>
  <c r="K770" i="5"/>
  <c r="O763" i="5"/>
  <c r="O762" i="5"/>
  <c r="Q773" i="5"/>
  <c r="G765" i="5"/>
  <c r="Q761" i="5"/>
  <c r="O759" i="5"/>
  <c r="Q768" i="5"/>
  <c r="I763" i="5"/>
  <c r="I770" i="5"/>
  <c r="I761" i="5"/>
  <c r="M771" i="5"/>
  <c r="I760" i="5"/>
  <c r="G767" i="5"/>
  <c r="Q763" i="5"/>
  <c r="I766" i="5"/>
  <c r="G764" i="5"/>
  <c r="O772" i="5"/>
  <c r="G771" i="5"/>
  <c r="P1208" i="5"/>
  <c r="R1206" i="5"/>
  <c r="H1206" i="5"/>
  <c r="R1204" i="5"/>
  <c r="F1203" i="5"/>
  <c r="P1201" i="5"/>
  <c r="F1201" i="5"/>
  <c r="H1199" i="5"/>
  <c r="R1197" i="5"/>
  <c r="N1196" i="5"/>
  <c r="J1195" i="5"/>
  <c r="F1194" i="5"/>
  <c r="J1208" i="5"/>
  <c r="N1199" i="5"/>
  <c r="R1198" i="5"/>
  <c r="N1207" i="5"/>
  <c r="P1206" i="5"/>
  <c r="F1206" i="5"/>
  <c r="J1205" i="5"/>
  <c r="N1204" i="5"/>
  <c r="R1203" i="5"/>
  <c r="H1203" i="5"/>
  <c r="L1202" i="5"/>
  <c r="N1201" i="5"/>
  <c r="R1200" i="5"/>
  <c r="H1200" i="5"/>
  <c r="P1198" i="5"/>
  <c r="F1198" i="5"/>
  <c r="J1197" i="5"/>
  <c r="L1196" i="5"/>
  <c r="R1195" i="5"/>
  <c r="H1195" i="5"/>
  <c r="L1194" i="5"/>
  <c r="R1208" i="5"/>
  <c r="H1208" i="5"/>
  <c r="L1207" i="5"/>
  <c r="L1204" i="5"/>
  <c r="J1202" i="5"/>
  <c r="L1199" i="5"/>
  <c r="H1197" i="5"/>
  <c r="F1208" i="5"/>
  <c r="J1207" i="5"/>
  <c r="N1206" i="5"/>
  <c r="R1205" i="5"/>
  <c r="H1205" i="5"/>
  <c r="P1203" i="5"/>
  <c r="H1202" i="5"/>
  <c r="L1201" i="5"/>
  <c r="P1200" i="5"/>
  <c r="F1200" i="5"/>
  <c r="J1199" i="5"/>
  <c r="N1198" i="5"/>
  <c r="F1197" i="5"/>
  <c r="J1196" i="5"/>
  <c r="P1195" i="5"/>
  <c r="F1195" i="5"/>
  <c r="J1194" i="5"/>
  <c r="F1205" i="5"/>
  <c r="J1204" i="5"/>
  <c r="N1203" i="5"/>
  <c r="R1202" i="5"/>
  <c r="L1198" i="5"/>
  <c r="P1197" i="5"/>
  <c r="H1194" i="5"/>
  <c r="N1208" i="5"/>
  <c r="R1207" i="5"/>
  <c r="H1207" i="5"/>
  <c r="L1206" i="5"/>
  <c r="P1205" i="5"/>
  <c r="H1204" i="5"/>
  <c r="P1202" i="5"/>
  <c r="F1202" i="5"/>
  <c r="J1201" i="5"/>
  <c r="N1200" i="5"/>
  <c r="R1199" i="5"/>
  <c r="N1197" i="5"/>
  <c r="R1196" i="5"/>
  <c r="H1196" i="5"/>
  <c r="N1195" i="5"/>
  <c r="R1194" i="5"/>
  <c r="L1208" i="5"/>
  <c r="N1205" i="5"/>
  <c r="L1203" i="5"/>
  <c r="L1200" i="5"/>
  <c r="P1199" i="5"/>
  <c r="F1199" i="5"/>
  <c r="J1198" i="5"/>
  <c r="P1194" i="5"/>
  <c r="P1207" i="5"/>
  <c r="F1207" i="5"/>
  <c r="J1206" i="5"/>
  <c r="L1205" i="5"/>
  <c r="P1204" i="5"/>
  <c r="F1204" i="5"/>
  <c r="J1203" i="5"/>
  <c r="N1202" i="5"/>
  <c r="R1201" i="5"/>
  <c r="H1201" i="5"/>
  <c r="J1200" i="5"/>
  <c r="H1198" i="5"/>
  <c r="L1197" i="5"/>
  <c r="P1196" i="5"/>
  <c r="F1196" i="5"/>
  <c r="L1195" i="5"/>
  <c r="N1194" i="5"/>
  <c r="K1195" i="5"/>
  <c r="O1205" i="5"/>
  <c r="K1196" i="5"/>
  <c r="O1206" i="5"/>
  <c r="M1196" i="5"/>
  <c r="M1197" i="5"/>
  <c r="O1208" i="5"/>
  <c r="O1197" i="5"/>
  <c r="O1198" i="5"/>
  <c r="Q1198" i="5"/>
  <c r="Q1199" i="5"/>
  <c r="G1201" i="5"/>
  <c r="G1202" i="5"/>
  <c r="I1202" i="5"/>
  <c r="G1194" i="5"/>
  <c r="I1203" i="5"/>
  <c r="I1194" i="5"/>
  <c r="K1203" i="5"/>
  <c r="G1207" i="5"/>
  <c r="K1204" i="5"/>
  <c r="Q1206" i="5"/>
  <c r="I1207" i="5"/>
  <c r="M1204" i="5"/>
  <c r="I1195" i="5"/>
  <c r="M1205" i="5"/>
  <c r="Q1208" i="5"/>
  <c r="Q1197" i="5"/>
  <c r="K1201" i="5"/>
  <c r="G1198" i="5"/>
  <c r="Q1202" i="5"/>
  <c r="I1205" i="5"/>
  <c r="M1198" i="5"/>
  <c r="G1200" i="5"/>
  <c r="M1202" i="5"/>
  <c r="I1199" i="5"/>
  <c r="Q1194" i="5"/>
  <c r="G1205" i="5"/>
  <c r="G1196" i="5"/>
  <c r="K1206" i="5"/>
  <c r="O1199" i="5"/>
  <c r="I1201" i="5"/>
  <c r="M1207" i="5"/>
  <c r="O1203" i="5"/>
  <c r="K1200" i="5"/>
  <c r="Q1207" i="5"/>
  <c r="I1206" i="5"/>
  <c r="I1197" i="5"/>
  <c r="K1208" i="5"/>
  <c r="Q1200" i="5"/>
  <c r="K1202" i="5"/>
  <c r="M1194" i="5"/>
  <c r="Q1204" i="5"/>
  <c r="M1201" i="5"/>
  <c r="G1197" i="5"/>
  <c r="I1208" i="5"/>
  <c r="K1198" i="5"/>
  <c r="G1203" i="5"/>
  <c r="K1207" i="5"/>
  <c r="M1203" i="5"/>
  <c r="O1195" i="5"/>
  <c r="O1202" i="5"/>
  <c r="I1198" i="5"/>
  <c r="M1199" i="5"/>
  <c r="I1204" i="5"/>
  <c r="K1194" i="5"/>
  <c r="O1204" i="5"/>
  <c r="Q1196" i="5"/>
  <c r="O1194" i="5"/>
  <c r="Q1203" i="5"/>
  <c r="K1199" i="5"/>
  <c r="O1200" i="5"/>
  <c r="G1195" i="5"/>
  <c r="K1205" i="5"/>
  <c r="M1195" i="5"/>
  <c r="Q1205" i="5"/>
  <c r="G1199" i="5"/>
  <c r="O1207" i="5"/>
  <c r="G1206" i="5"/>
  <c r="M1200" i="5"/>
  <c r="Q1201" i="5"/>
  <c r="I1196" i="5"/>
  <c r="M1206" i="5"/>
  <c r="O1196" i="5"/>
  <c r="I1200" i="5"/>
  <c r="Q1195" i="5"/>
  <c r="G1208" i="5"/>
  <c r="O1201" i="5"/>
  <c r="G1204" i="5"/>
  <c r="K1197" i="5"/>
  <c r="M1208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I819" i="5"/>
  <c r="K828" i="5"/>
  <c r="Q822" i="5"/>
  <c r="I825" i="5"/>
  <c r="G823" i="5"/>
  <c r="Q819" i="5"/>
  <c r="G830" i="5"/>
  <c r="I822" i="5"/>
  <c r="K833" i="5"/>
  <c r="G820" i="5"/>
  <c r="K830" i="5"/>
  <c r="Q824" i="5"/>
  <c r="I832" i="5"/>
  <c r="M829" i="5"/>
  <c r="G825" i="5"/>
  <c r="K826" i="5"/>
  <c r="K825" i="5"/>
  <c r="Q832" i="5"/>
  <c r="I831" i="5"/>
  <c r="K823" i="5"/>
  <c r="I821" i="5"/>
  <c r="M831" i="5"/>
  <c r="G827" i="5"/>
  <c r="K820" i="5"/>
  <c r="O830" i="5"/>
  <c r="I826" i="5"/>
  <c r="M827" i="5"/>
  <c r="O827" i="5"/>
  <c r="Q820" i="5"/>
  <c r="G822" i="5"/>
  <c r="I833" i="5"/>
  <c r="M824" i="5"/>
  <c r="K822" i="5"/>
  <c r="M833" i="5"/>
  <c r="G819" i="5"/>
  <c r="I828" i="5"/>
  <c r="M821" i="5"/>
  <c r="Q831" i="5"/>
  <c r="K827" i="5"/>
  <c r="M832" i="5"/>
  <c r="O828" i="5"/>
  <c r="G831" i="5"/>
  <c r="I824" i="5"/>
  <c r="I823" i="5"/>
  <c r="O825" i="5"/>
  <c r="M823" i="5"/>
  <c r="G832" i="5"/>
  <c r="K829" i="5"/>
  <c r="O822" i="5"/>
  <c r="Q833" i="5"/>
  <c r="K819" i="5"/>
  <c r="M828" i="5"/>
  <c r="M819" i="5"/>
  <c r="Q829" i="5"/>
  <c r="M826" i="5"/>
  <c r="K824" i="5"/>
  <c r="Q826" i="5"/>
  <c r="O824" i="5"/>
  <c r="I820" i="5"/>
  <c r="M830" i="5"/>
  <c r="Q823" i="5"/>
  <c r="K832" i="5"/>
  <c r="O829" i="5"/>
  <c r="O820" i="5"/>
  <c r="Q828" i="5"/>
  <c r="M825" i="5"/>
  <c r="G829" i="5"/>
  <c r="Q825" i="5"/>
  <c r="K821" i="5"/>
  <c r="O831" i="5"/>
  <c r="G826" i="5"/>
  <c r="M820" i="5"/>
  <c r="Q830" i="5"/>
  <c r="Q821" i="5"/>
  <c r="O819" i="5"/>
  <c r="G833" i="5"/>
  <c r="O826" i="5"/>
  <c r="I830" i="5"/>
  <c r="G828" i="5"/>
  <c r="M822" i="5"/>
  <c r="O833" i="5"/>
  <c r="I827" i="5"/>
  <c r="O821" i="5"/>
  <c r="G824" i="5"/>
  <c r="O832" i="5"/>
  <c r="Q827" i="5"/>
  <c r="G821" i="5"/>
  <c r="K831" i="5"/>
  <c r="I829" i="5"/>
  <c r="O823" i="5"/>
  <c r="L1072" i="5"/>
  <c r="R1071" i="5"/>
  <c r="N1070" i="5"/>
  <c r="J1069" i="5"/>
  <c r="F1068" i="5"/>
  <c r="L1067" i="5"/>
  <c r="P1066" i="5"/>
  <c r="L1065" i="5"/>
  <c r="H1064" i="5"/>
  <c r="N1063" i="5"/>
  <c r="J1062" i="5"/>
  <c r="N1061" i="5"/>
  <c r="J1060" i="5"/>
  <c r="P1059" i="5"/>
  <c r="R1073" i="5"/>
  <c r="H1073" i="5"/>
  <c r="H1071" i="5"/>
  <c r="R1069" i="5"/>
  <c r="N1068" i="5"/>
  <c r="J1067" i="5"/>
  <c r="F1066" i="5"/>
  <c r="P1064" i="5"/>
  <c r="R1062" i="5"/>
  <c r="H1062" i="5"/>
  <c r="R1060" i="5"/>
  <c r="F1059" i="5"/>
  <c r="F1073" i="5"/>
  <c r="J1072" i="5"/>
  <c r="P1071" i="5"/>
  <c r="L1070" i="5"/>
  <c r="H1069" i="5"/>
  <c r="L1068" i="5"/>
  <c r="R1067" i="5"/>
  <c r="N1066" i="5"/>
  <c r="J1065" i="5"/>
  <c r="F1064" i="5"/>
  <c r="L1063" i="5"/>
  <c r="P1062" i="5"/>
  <c r="L1061" i="5"/>
  <c r="H1060" i="5"/>
  <c r="N1059" i="5"/>
  <c r="P1073" i="5"/>
  <c r="F1071" i="5"/>
  <c r="P1069" i="5"/>
  <c r="F1069" i="5"/>
  <c r="H1067" i="5"/>
  <c r="R1065" i="5"/>
  <c r="N1064" i="5"/>
  <c r="J1063" i="5"/>
  <c r="F1062" i="5"/>
  <c r="P1060" i="5"/>
  <c r="N1073" i="5"/>
  <c r="R1072" i="5"/>
  <c r="H1072" i="5"/>
  <c r="N1071" i="5"/>
  <c r="J1070" i="5"/>
  <c r="N1069" i="5"/>
  <c r="J1068" i="5"/>
  <c r="P1067" i="5"/>
  <c r="L1066" i="5"/>
  <c r="H1065" i="5"/>
  <c r="L1064" i="5"/>
  <c r="R1063" i="5"/>
  <c r="N1062" i="5"/>
  <c r="J1061" i="5"/>
  <c r="F1060" i="5"/>
  <c r="L1059" i="5"/>
  <c r="P1072" i="5"/>
  <c r="R1070" i="5"/>
  <c r="H1070" i="5"/>
  <c r="R1068" i="5"/>
  <c r="F1067" i="5"/>
  <c r="P1065" i="5"/>
  <c r="F1065" i="5"/>
  <c r="H1063" i="5"/>
  <c r="R1061" i="5"/>
  <c r="N1060" i="5"/>
  <c r="J1059" i="5"/>
  <c r="L1073" i="5"/>
  <c r="F1072" i="5"/>
  <c r="L1071" i="5"/>
  <c r="P1070" i="5"/>
  <c r="L1069" i="5"/>
  <c r="H1068" i="5"/>
  <c r="N1067" i="5"/>
  <c r="J1066" i="5"/>
  <c r="N1065" i="5"/>
  <c r="J1064" i="5"/>
  <c r="P1063" i="5"/>
  <c r="L1062" i="5"/>
  <c r="H1061" i="5"/>
  <c r="L1060" i="5"/>
  <c r="R1059" i="5"/>
  <c r="J1073" i="5"/>
  <c r="N1072" i="5"/>
  <c r="J1071" i="5"/>
  <c r="F1070" i="5"/>
  <c r="P1068" i="5"/>
  <c r="R1066" i="5"/>
  <c r="H1066" i="5"/>
  <c r="R1064" i="5"/>
  <c r="F1063" i="5"/>
  <c r="P1061" i="5"/>
  <c r="F1061" i="5"/>
  <c r="H1059" i="5"/>
  <c r="O1062" i="5"/>
  <c r="Q1073" i="5"/>
  <c r="K1059" i="5"/>
  <c r="M1068" i="5"/>
  <c r="M1059" i="5"/>
  <c r="Q1069" i="5"/>
  <c r="O1067" i="5"/>
  <c r="Q1066" i="5"/>
  <c r="O1064" i="5"/>
  <c r="I1060" i="5"/>
  <c r="M1070" i="5"/>
  <c r="Q1063" i="5"/>
  <c r="K1072" i="5"/>
  <c r="O1069" i="5"/>
  <c r="O1060" i="5"/>
  <c r="O1059" i="5"/>
  <c r="Q1068" i="5"/>
  <c r="G1069" i="5"/>
  <c r="Q1065" i="5"/>
  <c r="K1061" i="5"/>
  <c r="O1071" i="5"/>
  <c r="G1066" i="5"/>
  <c r="M1060" i="5"/>
  <c r="Q1070" i="5"/>
  <c r="Q1061" i="5"/>
  <c r="O1072" i="5"/>
  <c r="G1071" i="5"/>
  <c r="I1070" i="5"/>
  <c r="G1068" i="5"/>
  <c r="M1062" i="5"/>
  <c r="O1073" i="5"/>
  <c r="I1067" i="5"/>
  <c r="O1061" i="5"/>
  <c r="G1064" i="5"/>
  <c r="Q1060" i="5"/>
  <c r="G1073" i="5"/>
  <c r="G1061" i="5"/>
  <c r="K1071" i="5"/>
  <c r="I1069" i="5"/>
  <c r="O1063" i="5"/>
  <c r="I1072" i="5"/>
  <c r="K1068" i="5"/>
  <c r="Q1062" i="5"/>
  <c r="I1065" i="5"/>
  <c r="G1063" i="5"/>
  <c r="I1062" i="5"/>
  <c r="K1073" i="5"/>
  <c r="G1060" i="5"/>
  <c r="K1070" i="5"/>
  <c r="Q1064" i="5"/>
  <c r="I1059" i="5"/>
  <c r="M1069" i="5"/>
  <c r="G1065" i="5"/>
  <c r="K1066" i="5"/>
  <c r="I1064" i="5"/>
  <c r="K1063" i="5"/>
  <c r="I1061" i="5"/>
  <c r="M1071" i="5"/>
  <c r="G1067" i="5"/>
  <c r="K1060" i="5"/>
  <c r="O1070" i="5"/>
  <c r="I1066" i="5"/>
  <c r="M1067" i="5"/>
  <c r="K1065" i="5"/>
  <c r="M1064" i="5"/>
  <c r="K1062" i="5"/>
  <c r="M1073" i="5"/>
  <c r="G1059" i="5"/>
  <c r="I1068" i="5"/>
  <c r="M1061" i="5"/>
  <c r="Q1071" i="5"/>
  <c r="K1067" i="5"/>
  <c r="M1072" i="5"/>
  <c r="O1068" i="5"/>
  <c r="M1066" i="5"/>
  <c r="O1065" i="5"/>
  <c r="M1063" i="5"/>
  <c r="G1072" i="5"/>
  <c r="K1069" i="5"/>
  <c r="Q1059" i="5"/>
  <c r="I1071" i="5"/>
  <c r="G1062" i="5"/>
  <c r="I1073" i="5"/>
  <c r="I1063" i="5"/>
  <c r="K1064" i="5"/>
  <c r="M1065" i="5"/>
  <c r="O1066" i="5"/>
  <c r="Q1067" i="5"/>
  <c r="Q1072" i="5"/>
  <c r="G1070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M839" i="5"/>
  <c r="I836" i="5"/>
  <c r="M846" i="5"/>
  <c r="K836" i="5"/>
  <c r="O846" i="5"/>
  <c r="O845" i="5"/>
  <c r="I847" i="5"/>
  <c r="G840" i="5"/>
  <c r="M842" i="5"/>
  <c r="K840" i="5"/>
  <c r="Q847" i="5"/>
  <c r="I846" i="5"/>
  <c r="O840" i="5"/>
  <c r="K837" i="5"/>
  <c r="M848" i="5"/>
  <c r="M837" i="5"/>
  <c r="O848" i="5"/>
  <c r="Q848" i="5"/>
  <c r="M836" i="5"/>
  <c r="I841" i="5"/>
  <c r="M834" i="5"/>
  <c r="O843" i="5"/>
  <c r="M841" i="5"/>
  <c r="G837" i="5"/>
  <c r="I848" i="5"/>
  <c r="Q841" i="5"/>
  <c r="M838" i="5"/>
  <c r="O838" i="5"/>
  <c r="Q838" i="5"/>
  <c r="K842" i="5"/>
  <c r="M847" i="5"/>
  <c r="Q844" i="5"/>
  <c r="O842" i="5"/>
  <c r="I838" i="5"/>
  <c r="G844" i="5"/>
  <c r="O839" i="5"/>
  <c r="Q839" i="5"/>
  <c r="I842" i="5"/>
  <c r="K847" i="5"/>
  <c r="M843" i="5"/>
  <c r="O835" i="5"/>
  <c r="O834" i="5"/>
  <c r="Q843" i="5"/>
  <c r="K839" i="5"/>
  <c r="I845" i="5"/>
  <c r="Q840" i="5"/>
  <c r="G842" i="5"/>
  <c r="K835" i="5"/>
  <c r="M844" i="5"/>
  <c r="K834" i="5"/>
  <c r="O844" i="5"/>
  <c r="Q836" i="5"/>
  <c r="O847" i="5"/>
  <c r="G846" i="5"/>
  <c r="M840" i="5"/>
  <c r="G836" i="5"/>
  <c r="K846" i="5"/>
  <c r="G843" i="5"/>
  <c r="G834" i="5"/>
  <c r="I843" i="5"/>
  <c r="O837" i="5"/>
  <c r="Q846" i="5"/>
  <c r="M835" i="5"/>
  <c r="Q845" i="5"/>
  <c r="G839" i="5"/>
  <c r="Q835" i="5"/>
  <c r="G848" i="5"/>
  <c r="O841" i="5"/>
  <c r="I837" i="5"/>
  <c r="K848" i="5"/>
  <c r="I844" i="5"/>
  <c r="G847" i="5"/>
  <c r="K844" i="5"/>
  <c r="G841" i="5"/>
  <c r="O836" i="5"/>
  <c r="I840" i="5"/>
  <c r="G838" i="5"/>
  <c r="Q842" i="5"/>
  <c r="K838" i="5"/>
  <c r="G835" i="5"/>
  <c r="K845" i="5"/>
  <c r="I835" i="5"/>
  <c r="M845" i="5"/>
  <c r="K843" i="5"/>
  <c r="I834" i="5"/>
  <c r="Q837" i="5"/>
  <c r="K841" i="5"/>
  <c r="I839" i="5"/>
  <c r="Q834" i="5"/>
  <c r="G845" i="5"/>
  <c r="P923" i="5"/>
  <c r="H923" i="5"/>
  <c r="N922" i="5"/>
  <c r="F922" i="5"/>
  <c r="L921" i="5"/>
  <c r="R920" i="5"/>
  <c r="J920" i="5"/>
  <c r="P919" i="5"/>
  <c r="H919" i="5"/>
  <c r="N918" i="5"/>
  <c r="F918" i="5"/>
  <c r="L917" i="5"/>
  <c r="R916" i="5"/>
  <c r="J916" i="5"/>
  <c r="P915" i="5"/>
  <c r="H915" i="5"/>
  <c r="N914" i="5"/>
  <c r="F914" i="5"/>
  <c r="L913" i="5"/>
  <c r="F923" i="5"/>
  <c r="R921" i="5"/>
  <c r="N920" i="5"/>
  <c r="J919" i="5"/>
  <c r="P916" i="5"/>
  <c r="L915" i="5"/>
  <c r="H914" i="5"/>
  <c r="H912" i="5"/>
  <c r="J911" i="5"/>
  <c r="N909" i="5"/>
  <c r="P921" i="5"/>
  <c r="L920" i="5"/>
  <c r="F919" i="5"/>
  <c r="R917" i="5"/>
  <c r="N916" i="5"/>
  <c r="J915" i="5"/>
  <c r="R912" i="5"/>
  <c r="F912" i="5"/>
  <c r="H911" i="5"/>
  <c r="L910" i="5"/>
  <c r="L909" i="5"/>
  <c r="R922" i="5"/>
  <c r="N921" i="5"/>
  <c r="H920" i="5"/>
  <c r="P917" i="5"/>
  <c r="L916" i="5"/>
  <c r="F915" i="5"/>
  <c r="R913" i="5"/>
  <c r="J910" i="5"/>
  <c r="P922" i="5"/>
  <c r="J921" i="5"/>
  <c r="F920" i="5"/>
  <c r="R918" i="5"/>
  <c r="N917" i="5"/>
  <c r="H916" i="5"/>
  <c r="P913" i="5"/>
  <c r="P912" i="5"/>
  <c r="R911" i="5"/>
  <c r="F911" i="5"/>
  <c r="H910" i="5"/>
  <c r="J909" i="5"/>
  <c r="R923" i="5"/>
  <c r="L922" i="5"/>
  <c r="H921" i="5"/>
  <c r="P918" i="5"/>
  <c r="J917" i="5"/>
  <c r="F916" i="5"/>
  <c r="R914" i="5"/>
  <c r="N913" i="5"/>
  <c r="N912" i="5"/>
  <c r="P911" i="5"/>
  <c r="F910" i="5"/>
  <c r="H909" i="5"/>
  <c r="N923" i="5"/>
  <c r="J922" i="5"/>
  <c r="F921" i="5"/>
  <c r="R919" i="5"/>
  <c r="L918" i="5"/>
  <c r="H917" i="5"/>
  <c r="P914" i="5"/>
  <c r="J913" i="5"/>
  <c r="L912" i="5"/>
  <c r="R910" i="5"/>
  <c r="F909" i="5"/>
  <c r="L923" i="5"/>
  <c r="H922" i="5"/>
  <c r="N919" i="5"/>
  <c r="J918" i="5"/>
  <c r="F917" i="5"/>
  <c r="R915" i="5"/>
  <c r="L914" i="5"/>
  <c r="H913" i="5"/>
  <c r="J912" i="5"/>
  <c r="N911" i="5"/>
  <c r="P910" i="5"/>
  <c r="R909" i="5"/>
  <c r="J923" i="5"/>
  <c r="P920" i="5"/>
  <c r="L919" i="5"/>
  <c r="H918" i="5"/>
  <c r="N915" i="5"/>
  <c r="J914" i="5"/>
  <c r="F913" i="5"/>
  <c r="L911" i="5"/>
  <c r="N910" i="5"/>
  <c r="P909" i="5"/>
  <c r="O914" i="5"/>
  <c r="I910" i="5"/>
  <c r="M920" i="5"/>
  <c r="K910" i="5"/>
  <c r="O920" i="5"/>
  <c r="M910" i="5"/>
  <c r="M918" i="5"/>
  <c r="O917" i="5"/>
  <c r="K914" i="5"/>
  <c r="G911" i="5"/>
  <c r="K921" i="5"/>
  <c r="Q915" i="5"/>
  <c r="K911" i="5"/>
  <c r="O921" i="5"/>
  <c r="M911" i="5"/>
  <c r="Q921" i="5"/>
  <c r="Q912" i="5"/>
  <c r="Q920" i="5"/>
  <c r="O909" i="5"/>
  <c r="Q918" i="5"/>
  <c r="M915" i="5"/>
  <c r="I912" i="5"/>
  <c r="K923" i="5"/>
  <c r="G918" i="5"/>
  <c r="M912" i="5"/>
  <c r="O923" i="5"/>
  <c r="O912" i="5"/>
  <c r="Q923" i="5"/>
  <c r="G915" i="5"/>
  <c r="O922" i="5"/>
  <c r="G921" i="5"/>
  <c r="O916" i="5"/>
  <c r="K913" i="5"/>
  <c r="I919" i="5"/>
  <c r="O913" i="5"/>
  <c r="Q913" i="5"/>
  <c r="K917" i="5"/>
  <c r="Q910" i="5"/>
  <c r="G923" i="5"/>
  <c r="Q917" i="5"/>
  <c r="M914" i="5"/>
  <c r="G910" i="5"/>
  <c r="K920" i="5"/>
  <c r="Q914" i="5"/>
  <c r="G916" i="5"/>
  <c r="O919" i="5"/>
  <c r="K922" i="5"/>
  <c r="G913" i="5"/>
  <c r="Q909" i="5"/>
  <c r="G920" i="5"/>
  <c r="O915" i="5"/>
  <c r="I911" i="5"/>
  <c r="M921" i="5"/>
  <c r="G917" i="5"/>
  <c r="I917" i="5"/>
  <c r="K909" i="5"/>
  <c r="I914" i="5"/>
  <c r="Q922" i="5"/>
  <c r="I921" i="5"/>
  <c r="Q916" i="5"/>
  <c r="K912" i="5"/>
  <c r="M923" i="5"/>
  <c r="G909" i="5"/>
  <c r="I918" i="5"/>
  <c r="I909" i="5"/>
  <c r="K918" i="5"/>
  <c r="O911" i="5"/>
  <c r="K915" i="5"/>
  <c r="G912" i="5"/>
  <c r="I923" i="5"/>
  <c r="G919" i="5"/>
  <c r="M913" i="5"/>
  <c r="G922" i="5"/>
  <c r="K919" i="5"/>
  <c r="I922" i="5"/>
  <c r="M919" i="5"/>
  <c r="I916" i="5"/>
  <c r="M916" i="5"/>
  <c r="I913" i="5"/>
  <c r="I920" i="5"/>
  <c r="O910" i="5"/>
  <c r="Q911" i="5"/>
  <c r="G914" i="5"/>
  <c r="I915" i="5"/>
  <c r="K916" i="5"/>
  <c r="M917" i="5"/>
  <c r="M909" i="5"/>
  <c r="O918" i="5"/>
  <c r="M922" i="5"/>
  <c r="Q919" i="5"/>
  <c r="F1433" i="5"/>
  <c r="H1432" i="5"/>
  <c r="L1431" i="5"/>
  <c r="F1430" i="5"/>
  <c r="L1429" i="5"/>
  <c r="P1428" i="5"/>
  <c r="L1427" i="5"/>
  <c r="H1426" i="5"/>
  <c r="N1425" i="5"/>
  <c r="J1424" i="5"/>
  <c r="N1423" i="5"/>
  <c r="J1422" i="5"/>
  <c r="P1421" i="5"/>
  <c r="L1420" i="5"/>
  <c r="H1419" i="5"/>
  <c r="R1433" i="5"/>
  <c r="F1432" i="5"/>
  <c r="J1431" i="5"/>
  <c r="N1430" i="5"/>
  <c r="J1429" i="5"/>
  <c r="F1428" i="5"/>
  <c r="P1426" i="5"/>
  <c r="R1424" i="5"/>
  <c r="H1424" i="5"/>
  <c r="R1422" i="5"/>
  <c r="F1421" i="5"/>
  <c r="P1419" i="5"/>
  <c r="F1419" i="5"/>
  <c r="P1433" i="5"/>
  <c r="R1432" i="5"/>
  <c r="L1430" i="5"/>
  <c r="R1429" i="5"/>
  <c r="N1428" i="5"/>
  <c r="J1427" i="5"/>
  <c r="F1426" i="5"/>
  <c r="L1425" i="5"/>
  <c r="P1424" i="5"/>
  <c r="L1423" i="5"/>
  <c r="H1422" i="5"/>
  <c r="N1421" i="5"/>
  <c r="J1420" i="5"/>
  <c r="N1419" i="5"/>
  <c r="N1433" i="5"/>
  <c r="P1432" i="5"/>
  <c r="R1431" i="5"/>
  <c r="H1431" i="5"/>
  <c r="H1429" i="5"/>
  <c r="R1427" i="5"/>
  <c r="N1426" i="5"/>
  <c r="J1425" i="5"/>
  <c r="F1424" i="5"/>
  <c r="P1422" i="5"/>
  <c r="R1420" i="5"/>
  <c r="H1420" i="5"/>
  <c r="N1432" i="5"/>
  <c r="F1431" i="5"/>
  <c r="J1430" i="5"/>
  <c r="P1429" i="5"/>
  <c r="L1428" i="5"/>
  <c r="H1427" i="5"/>
  <c r="L1426" i="5"/>
  <c r="R1425" i="5"/>
  <c r="N1424" i="5"/>
  <c r="J1423" i="5"/>
  <c r="F1422" i="5"/>
  <c r="L1421" i="5"/>
  <c r="P1420" i="5"/>
  <c r="L1419" i="5"/>
  <c r="L1433" i="5"/>
  <c r="L1432" i="5"/>
  <c r="P1431" i="5"/>
  <c r="F1429" i="5"/>
  <c r="P1427" i="5"/>
  <c r="F1427" i="5"/>
  <c r="H1425" i="5"/>
  <c r="R1423" i="5"/>
  <c r="N1422" i="5"/>
  <c r="J1421" i="5"/>
  <c r="F1420" i="5"/>
  <c r="J1433" i="5"/>
  <c r="N1431" i="5"/>
  <c r="R1430" i="5"/>
  <c r="H1430" i="5"/>
  <c r="N1429" i="5"/>
  <c r="J1428" i="5"/>
  <c r="N1427" i="5"/>
  <c r="J1426" i="5"/>
  <c r="P1425" i="5"/>
  <c r="L1424" i="5"/>
  <c r="H1423" i="5"/>
  <c r="L1422" i="5"/>
  <c r="R1421" i="5"/>
  <c r="N1420" i="5"/>
  <c r="J1419" i="5"/>
  <c r="H1433" i="5"/>
  <c r="J1432" i="5"/>
  <c r="P1430" i="5"/>
  <c r="R1428" i="5"/>
  <c r="H1428" i="5"/>
  <c r="R1426" i="5"/>
  <c r="F1425" i="5"/>
  <c r="P1423" i="5"/>
  <c r="F1423" i="5"/>
  <c r="H1421" i="5"/>
  <c r="R1419" i="5"/>
  <c r="K1425" i="5"/>
  <c r="O1425" i="5"/>
  <c r="G1419" i="5"/>
  <c r="I1428" i="5"/>
  <c r="M1420" i="5"/>
  <c r="Q1430" i="5"/>
  <c r="I1432" i="5"/>
  <c r="K1428" i="5"/>
  <c r="M1432" i="5"/>
  <c r="O1428" i="5"/>
  <c r="M1425" i="5"/>
  <c r="Q1425" i="5"/>
  <c r="M1426" i="5"/>
  <c r="Q1426" i="5"/>
  <c r="G1432" i="5"/>
  <c r="K1429" i="5"/>
  <c r="O1421" i="5"/>
  <c r="I1419" i="5"/>
  <c r="M1429" i="5"/>
  <c r="M1419" i="5"/>
  <c r="Q1429" i="5"/>
  <c r="O1426" i="5"/>
  <c r="G1428" i="5"/>
  <c r="O1427" i="5"/>
  <c r="G1429" i="5"/>
  <c r="I1420" i="5"/>
  <c r="M1430" i="5"/>
  <c r="Q1422" i="5"/>
  <c r="K1420" i="5"/>
  <c r="O1430" i="5"/>
  <c r="O1420" i="5"/>
  <c r="Q1427" i="5"/>
  <c r="I1429" i="5"/>
  <c r="O1419" i="5"/>
  <c r="Q1428" i="5"/>
  <c r="I1430" i="5"/>
  <c r="K1421" i="5"/>
  <c r="O1431" i="5"/>
  <c r="G1425" i="5"/>
  <c r="M1421" i="5"/>
  <c r="Q1431" i="5"/>
  <c r="Q1421" i="5"/>
  <c r="Q1432" i="5"/>
  <c r="G1430" i="5"/>
  <c r="G1420" i="5"/>
  <c r="K1430" i="5"/>
  <c r="O1432" i="5"/>
  <c r="G1431" i="5"/>
  <c r="G1421" i="5"/>
  <c r="K1431" i="5"/>
  <c r="M1422" i="5"/>
  <c r="O1433" i="5"/>
  <c r="I1426" i="5"/>
  <c r="O1422" i="5"/>
  <c r="Q1433" i="5"/>
  <c r="G1424" i="5"/>
  <c r="Q1419" i="5"/>
  <c r="I1431" i="5"/>
  <c r="I1421" i="5"/>
  <c r="M1431" i="5"/>
  <c r="Q1420" i="5"/>
  <c r="G1433" i="5"/>
  <c r="I1422" i="5"/>
  <c r="K1433" i="5"/>
  <c r="O1423" i="5"/>
  <c r="K1427" i="5"/>
  <c r="Q1423" i="5"/>
  <c r="I1425" i="5"/>
  <c r="G1422" i="5"/>
  <c r="I1433" i="5"/>
  <c r="K1422" i="5"/>
  <c r="M1433" i="5"/>
  <c r="G1423" i="5"/>
  <c r="K1423" i="5"/>
  <c r="Q1424" i="5"/>
  <c r="K1419" i="5"/>
  <c r="M1428" i="5"/>
  <c r="G1426" i="5"/>
  <c r="K1426" i="5"/>
  <c r="I1423" i="5"/>
  <c r="M1423" i="5"/>
  <c r="I1424" i="5"/>
  <c r="M1424" i="5"/>
  <c r="G1427" i="5"/>
  <c r="K1432" i="5"/>
  <c r="O1429" i="5"/>
  <c r="I1427" i="5"/>
  <c r="M1427" i="5"/>
  <c r="K1424" i="5"/>
  <c r="O142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F1239" i="5"/>
  <c r="G1240" i="5"/>
  <c r="K1250" i="5"/>
  <c r="I1241" i="5"/>
  <c r="M1251" i="5"/>
  <c r="K1242" i="5"/>
  <c r="M1253" i="5"/>
  <c r="M1243" i="5"/>
  <c r="O1244" i="5"/>
  <c r="Q1245" i="5"/>
  <c r="G1248" i="5"/>
  <c r="I1249" i="5"/>
  <c r="O1243" i="5"/>
  <c r="M1241" i="5"/>
  <c r="Q1251" i="5"/>
  <c r="Q1242" i="5"/>
  <c r="M1239" i="5"/>
  <c r="Q1249" i="5"/>
  <c r="M1246" i="5"/>
  <c r="O1246" i="5"/>
  <c r="G1241" i="5"/>
  <c r="K1251" i="5"/>
  <c r="Q1244" i="5"/>
  <c r="O1242" i="5"/>
  <c r="Q1253" i="5"/>
  <c r="G1245" i="5"/>
  <c r="O1240" i="5"/>
  <c r="O1247" i="5"/>
  <c r="Q1247" i="5"/>
  <c r="I1242" i="5"/>
  <c r="K1253" i="5"/>
  <c r="G1247" i="5"/>
  <c r="Q1243" i="5"/>
  <c r="I1246" i="5"/>
  <c r="Q1241" i="5"/>
  <c r="O1239" i="5"/>
  <c r="Q1248" i="5"/>
  <c r="Q1239" i="5"/>
  <c r="G1250" i="5"/>
  <c r="K1243" i="5"/>
  <c r="G1239" i="5"/>
  <c r="I1248" i="5"/>
  <c r="G1246" i="5"/>
  <c r="K1247" i="5"/>
  <c r="G1244" i="5"/>
  <c r="O1252" i="5"/>
  <c r="G1251" i="5"/>
  <c r="Q1252" i="5"/>
  <c r="I1251" i="5"/>
  <c r="M1244" i="5"/>
  <c r="G1252" i="5"/>
  <c r="K1249" i="5"/>
  <c r="I1247" i="5"/>
  <c r="K1239" i="5"/>
  <c r="M1248" i="5"/>
  <c r="I1245" i="5"/>
  <c r="Q1240" i="5"/>
  <c r="G1253" i="5"/>
  <c r="G1242" i="5"/>
  <c r="I1253" i="5"/>
  <c r="O1245" i="5"/>
  <c r="I1240" i="5"/>
  <c r="M1250" i="5"/>
  <c r="I1239" i="5"/>
  <c r="K1248" i="5"/>
  <c r="K1252" i="5"/>
  <c r="O1249" i="5"/>
  <c r="K1246" i="5"/>
  <c r="G1243" i="5"/>
  <c r="I1243" i="5"/>
  <c r="Q1246" i="5"/>
  <c r="K1241" i="5"/>
  <c r="O1251" i="5"/>
  <c r="I1252" i="5"/>
  <c r="M1249" i="5"/>
  <c r="M1240" i="5"/>
  <c r="Q1250" i="5"/>
  <c r="M1247" i="5"/>
  <c r="I1244" i="5"/>
  <c r="K1244" i="5"/>
  <c r="G1249" i="5"/>
  <c r="M1242" i="5"/>
  <c r="O1253" i="5"/>
  <c r="K1240" i="5"/>
  <c r="O1250" i="5"/>
  <c r="O1241" i="5"/>
  <c r="M1252" i="5"/>
  <c r="O1248" i="5"/>
  <c r="K1245" i="5"/>
  <c r="M1245" i="5"/>
  <c r="I1250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G808" i="5"/>
  <c r="Q812" i="5"/>
  <c r="I815" i="5"/>
  <c r="I806" i="5"/>
  <c r="G813" i="5"/>
  <c r="O808" i="5"/>
  <c r="G811" i="5"/>
  <c r="O806" i="5"/>
  <c r="M804" i="5"/>
  <c r="O813" i="5"/>
  <c r="I809" i="5"/>
  <c r="Q804" i="5"/>
  <c r="G815" i="5"/>
  <c r="G806" i="5"/>
  <c r="K816" i="5"/>
  <c r="M808" i="5"/>
  <c r="K815" i="5"/>
  <c r="Q809" i="5"/>
  <c r="I812" i="5"/>
  <c r="Q807" i="5"/>
  <c r="M817" i="5"/>
  <c r="Q814" i="5"/>
  <c r="K810" i="5"/>
  <c r="Q817" i="5"/>
  <c r="I816" i="5"/>
  <c r="I807" i="5"/>
  <c r="K818" i="5"/>
  <c r="Q810" i="5"/>
  <c r="G812" i="5"/>
  <c r="I804" i="5"/>
  <c r="K813" i="5"/>
  <c r="G810" i="5"/>
  <c r="O805" i="5"/>
  <c r="M811" i="5"/>
  <c r="G807" i="5"/>
  <c r="I818" i="5"/>
  <c r="K808" i="5"/>
  <c r="I814" i="5"/>
  <c r="G817" i="5"/>
  <c r="I813" i="5"/>
  <c r="I817" i="5"/>
  <c r="M814" i="5"/>
  <c r="I811" i="5"/>
  <c r="Q806" i="5"/>
  <c r="O812" i="5"/>
  <c r="I808" i="5"/>
  <c r="M809" i="5"/>
  <c r="M816" i="5"/>
  <c r="G804" i="5"/>
  <c r="K814" i="5"/>
  <c r="K805" i="5"/>
  <c r="O815" i="5"/>
  <c r="K812" i="5"/>
  <c r="G809" i="5"/>
  <c r="O817" i="5"/>
  <c r="Q813" i="5"/>
  <c r="K809" i="5"/>
  <c r="O810" i="5"/>
  <c r="M818" i="5"/>
  <c r="G805" i="5"/>
  <c r="I805" i="5"/>
  <c r="M815" i="5"/>
  <c r="M806" i="5"/>
  <c r="Q816" i="5"/>
  <c r="K804" i="5"/>
  <c r="M813" i="5"/>
  <c r="I810" i="5"/>
  <c r="O804" i="5"/>
  <c r="G816" i="5"/>
  <c r="M810" i="5"/>
  <c r="Q811" i="5"/>
  <c r="K807" i="5"/>
  <c r="K806" i="5"/>
  <c r="O816" i="5"/>
  <c r="O807" i="5"/>
  <c r="Q818" i="5"/>
  <c r="K817" i="5"/>
  <c r="O814" i="5"/>
  <c r="K811" i="5"/>
  <c r="Q805" i="5"/>
  <c r="G818" i="5"/>
  <c r="O811" i="5"/>
  <c r="G814" i="5"/>
  <c r="O809" i="5"/>
  <c r="M807" i="5"/>
  <c r="O818" i="5"/>
  <c r="Q808" i="5"/>
  <c r="M805" i="5"/>
  <c r="Q815" i="5"/>
  <c r="M812" i="5"/>
  <c r="AM6" i="6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O747" i="5"/>
  <c r="Q746" i="5"/>
  <c r="G744" i="5"/>
  <c r="K754" i="5"/>
  <c r="G750" i="5"/>
  <c r="O744" i="5"/>
  <c r="G756" i="5"/>
  <c r="G747" i="5"/>
  <c r="I758" i="5"/>
  <c r="I755" i="5"/>
  <c r="Q750" i="5"/>
  <c r="Q748" i="5"/>
  <c r="G749" i="5"/>
  <c r="I745" i="5"/>
  <c r="M755" i="5"/>
  <c r="I751" i="5"/>
  <c r="M752" i="5"/>
  <c r="Q745" i="5"/>
  <c r="G758" i="5"/>
  <c r="I748" i="5"/>
  <c r="G746" i="5"/>
  <c r="K756" i="5"/>
  <c r="G753" i="5"/>
  <c r="G751" i="5"/>
  <c r="I750" i="5"/>
  <c r="Q744" i="5"/>
  <c r="K746" i="5"/>
  <c r="O756" i="5"/>
  <c r="I752" i="5"/>
  <c r="K752" i="5"/>
  <c r="Q754" i="5"/>
  <c r="G748" i="5"/>
  <c r="K749" i="5"/>
  <c r="I747" i="5"/>
  <c r="K758" i="5"/>
  <c r="I754" i="5"/>
  <c r="K751" i="5"/>
  <c r="Q757" i="5"/>
  <c r="M747" i="5"/>
  <c r="O758" i="5"/>
  <c r="K753" i="5"/>
  <c r="K744" i="5"/>
  <c r="M753" i="5"/>
  <c r="I749" i="5"/>
  <c r="M750" i="5"/>
  <c r="K748" i="5"/>
  <c r="K755" i="5"/>
  <c r="I744" i="5"/>
  <c r="G745" i="5"/>
  <c r="O748" i="5"/>
  <c r="M754" i="5"/>
  <c r="K757" i="5"/>
  <c r="O754" i="5"/>
  <c r="K750" i="5"/>
  <c r="O751" i="5"/>
  <c r="M749" i="5"/>
  <c r="I746" i="5"/>
  <c r="M756" i="5"/>
  <c r="I757" i="5"/>
  <c r="M744" i="5"/>
  <c r="Q749" i="5"/>
  <c r="O755" i="5"/>
  <c r="M745" i="5"/>
  <c r="Q755" i="5"/>
  <c r="M751" i="5"/>
  <c r="Q752" i="5"/>
  <c r="O750" i="5"/>
  <c r="K747" i="5"/>
  <c r="M758" i="5"/>
  <c r="K745" i="5"/>
  <c r="M757" i="5"/>
  <c r="G752" i="5"/>
  <c r="Q756" i="5"/>
  <c r="O746" i="5"/>
  <c r="O753" i="5"/>
  <c r="O752" i="5"/>
  <c r="G755" i="5"/>
  <c r="Q751" i="5"/>
  <c r="M748" i="5"/>
  <c r="M746" i="5"/>
  <c r="O745" i="5"/>
  <c r="G757" i="5"/>
  <c r="I753" i="5"/>
  <c r="Q758" i="5"/>
  <c r="Q747" i="5"/>
  <c r="O757" i="5"/>
  <c r="Q753" i="5"/>
  <c r="I756" i="5"/>
  <c r="G754" i="5"/>
  <c r="O749" i="5"/>
  <c r="R953" i="5"/>
  <c r="J953" i="5"/>
  <c r="P952" i="5"/>
  <c r="H952" i="5"/>
  <c r="N951" i="5"/>
  <c r="F951" i="5"/>
  <c r="L950" i="5"/>
  <c r="P953" i="5"/>
  <c r="H953" i="5"/>
  <c r="N952" i="5"/>
  <c r="F952" i="5"/>
  <c r="L951" i="5"/>
  <c r="L953" i="5"/>
  <c r="R952" i="5"/>
  <c r="J952" i="5"/>
  <c r="P951" i="5"/>
  <c r="H951" i="5"/>
  <c r="N950" i="5"/>
  <c r="F950" i="5"/>
  <c r="L949" i="5"/>
  <c r="R948" i="5"/>
  <c r="J948" i="5"/>
  <c r="P947" i="5"/>
  <c r="H947" i="5"/>
  <c r="N946" i="5"/>
  <c r="F946" i="5"/>
  <c r="L945" i="5"/>
  <c r="R944" i="5"/>
  <c r="J944" i="5"/>
  <c r="P943" i="5"/>
  <c r="H943" i="5"/>
  <c r="N942" i="5"/>
  <c r="F942" i="5"/>
  <c r="L941" i="5"/>
  <c r="R940" i="5"/>
  <c r="J940" i="5"/>
  <c r="P939" i="5"/>
  <c r="H939" i="5"/>
  <c r="P948" i="5"/>
  <c r="L947" i="5"/>
  <c r="H946" i="5"/>
  <c r="N943" i="5"/>
  <c r="J942" i="5"/>
  <c r="F941" i="5"/>
  <c r="R939" i="5"/>
  <c r="R951" i="5"/>
  <c r="R949" i="5"/>
  <c r="N948" i="5"/>
  <c r="J947" i="5"/>
  <c r="P944" i="5"/>
  <c r="L943" i="5"/>
  <c r="H942" i="5"/>
  <c r="N939" i="5"/>
  <c r="J951" i="5"/>
  <c r="P949" i="5"/>
  <c r="L948" i="5"/>
  <c r="F947" i="5"/>
  <c r="R945" i="5"/>
  <c r="N944" i="5"/>
  <c r="J943" i="5"/>
  <c r="P940" i="5"/>
  <c r="L939" i="5"/>
  <c r="N949" i="5"/>
  <c r="H948" i="5"/>
  <c r="P945" i="5"/>
  <c r="L944" i="5"/>
  <c r="F943" i="5"/>
  <c r="R941" i="5"/>
  <c r="N940" i="5"/>
  <c r="J939" i="5"/>
  <c r="N953" i="5"/>
  <c r="R950" i="5"/>
  <c r="J949" i="5"/>
  <c r="F948" i="5"/>
  <c r="R946" i="5"/>
  <c r="N945" i="5"/>
  <c r="H944" i="5"/>
  <c r="P941" i="5"/>
  <c r="L940" i="5"/>
  <c r="F939" i="5"/>
  <c r="F953" i="5"/>
  <c r="P950" i="5"/>
  <c r="H949" i="5"/>
  <c r="P946" i="5"/>
  <c r="J945" i="5"/>
  <c r="F944" i="5"/>
  <c r="R942" i="5"/>
  <c r="N941" i="5"/>
  <c r="H940" i="5"/>
  <c r="J950" i="5"/>
  <c r="F949" i="5"/>
  <c r="R947" i="5"/>
  <c r="L946" i="5"/>
  <c r="H945" i="5"/>
  <c r="P942" i="5"/>
  <c r="J941" i="5"/>
  <c r="F940" i="5"/>
  <c r="L952" i="5"/>
  <c r="H950" i="5"/>
  <c r="N947" i="5"/>
  <c r="J946" i="5"/>
  <c r="F945" i="5"/>
  <c r="R943" i="5"/>
  <c r="L942" i="5"/>
  <c r="H941" i="5"/>
  <c r="G946" i="5"/>
  <c r="M940" i="5"/>
  <c r="Q950" i="5"/>
  <c r="Q941" i="5"/>
  <c r="O939" i="5"/>
  <c r="G951" i="5"/>
  <c r="I950" i="5"/>
  <c r="G948" i="5"/>
  <c r="M942" i="5"/>
  <c r="O953" i="5"/>
  <c r="I947" i="5"/>
  <c r="O941" i="5"/>
  <c r="G944" i="5"/>
  <c r="Q940" i="5"/>
  <c r="G953" i="5"/>
  <c r="G941" i="5"/>
  <c r="K951" i="5"/>
  <c r="I949" i="5"/>
  <c r="O943" i="5"/>
  <c r="I939" i="5"/>
  <c r="K948" i="5"/>
  <c r="Q942" i="5"/>
  <c r="I945" i="5"/>
  <c r="G943" i="5"/>
  <c r="I942" i="5"/>
  <c r="K953" i="5"/>
  <c r="G940" i="5"/>
  <c r="K950" i="5"/>
  <c r="Q944" i="5"/>
  <c r="I952" i="5"/>
  <c r="M949" i="5"/>
  <c r="G945" i="5"/>
  <c r="K946" i="5"/>
  <c r="I944" i="5"/>
  <c r="K943" i="5"/>
  <c r="I941" i="5"/>
  <c r="M951" i="5"/>
  <c r="G947" i="5"/>
  <c r="K940" i="5"/>
  <c r="O950" i="5"/>
  <c r="I946" i="5"/>
  <c r="M947" i="5"/>
  <c r="K945" i="5"/>
  <c r="M944" i="5"/>
  <c r="K942" i="5"/>
  <c r="M953" i="5"/>
  <c r="G952" i="5"/>
  <c r="I948" i="5"/>
  <c r="M941" i="5"/>
  <c r="Q951" i="5"/>
  <c r="K947" i="5"/>
  <c r="M939" i="5"/>
  <c r="O948" i="5"/>
  <c r="M946" i="5"/>
  <c r="O945" i="5"/>
  <c r="M943" i="5"/>
  <c r="G939" i="5"/>
  <c r="K949" i="5"/>
  <c r="O942" i="5"/>
  <c r="Q953" i="5"/>
  <c r="K939" i="5"/>
  <c r="M948" i="5"/>
  <c r="M952" i="5"/>
  <c r="Q949" i="5"/>
  <c r="O947" i="5"/>
  <c r="Q946" i="5"/>
  <c r="O944" i="5"/>
  <c r="I940" i="5"/>
  <c r="M950" i="5"/>
  <c r="Q943" i="5"/>
  <c r="K952" i="5"/>
  <c r="O949" i="5"/>
  <c r="O940" i="5"/>
  <c r="O952" i="5"/>
  <c r="Q948" i="5"/>
  <c r="G949" i="5"/>
  <c r="Q945" i="5"/>
  <c r="K941" i="5"/>
  <c r="O951" i="5"/>
  <c r="I943" i="5"/>
  <c r="K944" i="5"/>
  <c r="M945" i="5"/>
  <c r="O946" i="5"/>
  <c r="Q947" i="5"/>
  <c r="Q939" i="5"/>
  <c r="G950" i="5"/>
  <c r="Q952" i="5"/>
  <c r="I951" i="5"/>
  <c r="G942" i="5"/>
  <c r="I953" i="5"/>
  <c r="N938" i="5"/>
  <c r="F938" i="5"/>
  <c r="L937" i="5"/>
  <c r="R936" i="5"/>
  <c r="J936" i="5"/>
  <c r="P935" i="5"/>
  <c r="H935" i="5"/>
  <c r="N934" i="5"/>
  <c r="F934" i="5"/>
  <c r="L933" i="5"/>
  <c r="R932" i="5"/>
  <c r="J932" i="5"/>
  <c r="P931" i="5"/>
  <c r="H931" i="5"/>
  <c r="N930" i="5"/>
  <c r="F930" i="5"/>
  <c r="L929" i="5"/>
  <c r="R928" i="5"/>
  <c r="J928" i="5"/>
  <c r="P927" i="5"/>
  <c r="H927" i="5"/>
  <c r="N926" i="5"/>
  <c r="F926" i="5"/>
  <c r="L925" i="5"/>
  <c r="R924" i="5"/>
  <c r="J924" i="5"/>
  <c r="L938" i="5"/>
  <c r="H937" i="5"/>
  <c r="P934" i="5"/>
  <c r="J933" i="5"/>
  <c r="F932" i="5"/>
  <c r="R930" i="5"/>
  <c r="N929" i="5"/>
  <c r="H928" i="5"/>
  <c r="P925" i="5"/>
  <c r="L924" i="5"/>
  <c r="J938" i="5"/>
  <c r="F937" i="5"/>
  <c r="R935" i="5"/>
  <c r="L934" i="5"/>
  <c r="H933" i="5"/>
  <c r="P930" i="5"/>
  <c r="J929" i="5"/>
  <c r="F928" i="5"/>
  <c r="R926" i="5"/>
  <c r="N925" i="5"/>
  <c r="H924" i="5"/>
  <c r="H938" i="5"/>
  <c r="N935" i="5"/>
  <c r="J934" i="5"/>
  <c r="F933" i="5"/>
  <c r="R931" i="5"/>
  <c r="L930" i="5"/>
  <c r="H929" i="5"/>
  <c r="P926" i="5"/>
  <c r="J925" i="5"/>
  <c r="F924" i="5"/>
  <c r="P936" i="5"/>
  <c r="L935" i="5"/>
  <c r="H934" i="5"/>
  <c r="N931" i="5"/>
  <c r="J930" i="5"/>
  <c r="F929" i="5"/>
  <c r="R927" i="5"/>
  <c r="L926" i="5"/>
  <c r="H925" i="5"/>
  <c r="R937" i="5"/>
  <c r="N936" i="5"/>
  <c r="J935" i="5"/>
  <c r="P932" i="5"/>
  <c r="L931" i="5"/>
  <c r="H930" i="5"/>
  <c r="N927" i="5"/>
  <c r="J926" i="5"/>
  <c r="F925" i="5"/>
  <c r="P937" i="5"/>
  <c r="L936" i="5"/>
  <c r="F935" i="5"/>
  <c r="R933" i="5"/>
  <c r="N932" i="5"/>
  <c r="J931" i="5"/>
  <c r="P928" i="5"/>
  <c r="L927" i="5"/>
  <c r="H926" i="5"/>
  <c r="R938" i="5"/>
  <c r="N937" i="5"/>
  <c r="H936" i="5"/>
  <c r="P933" i="5"/>
  <c r="L932" i="5"/>
  <c r="F931" i="5"/>
  <c r="R929" i="5"/>
  <c r="N928" i="5"/>
  <c r="J927" i="5"/>
  <c r="P924" i="5"/>
  <c r="P938" i="5"/>
  <c r="J937" i="5"/>
  <c r="F936" i="5"/>
  <c r="R934" i="5"/>
  <c r="N933" i="5"/>
  <c r="H932" i="5"/>
  <c r="P929" i="5"/>
  <c r="L928" i="5"/>
  <c r="F927" i="5"/>
  <c r="R925" i="5"/>
  <c r="N924" i="5"/>
  <c r="O937" i="5"/>
  <c r="G936" i="5"/>
  <c r="M930" i="5"/>
  <c r="Q931" i="5"/>
  <c r="O929" i="5"/>
  <c r="O927" i="5"/>
  <c r="Q938" i="5"/>
  <c r="K937" i="5"/>
  <c r="O934" i="5"/>
  <c r="K931" i="5"/>
  <c r="Q925" i="5"/>
  <c r="G938" i="5"/>
  <c r="O931" i="5"/>
  <c r="G934" i="5"/>
  <c r="Q930" i="5"/>
  <c r="Q928" i="5"/>
  <c r="M925" i="5"/>
  <c r="Q935" i="5"/>
  <c r="M932" i="5"/>
  <c r="G928" i="5"/>
  <c r="Q932" i="5"/>
  <c r="I935" i="5"/>
  <c r="G933" i="5"/>
  <c r="I926" i="5"/>
  <c r="G931" i="5"/>
  <c r="O926" i="5"/>
  <c r="M924" i="5"/>
  <c r="O933" i="5"/>
  <c r="I929" i="5"/>
  <c r="Q937" i="5"/>
  <c r="G935" i="5"/>
  <c r="G926" i="5"/>
  <c r="K936" i="5"/>
  <c r="I934" i="5"/>
  <c r="I932" i="5"/>
  <c r="Q927" i="5"/>
  <c r="M937" i="5"/>
  <c r="Q934" i="5"/>
  <c r="K930" i="5"/>
  <c r="Q924" i="5"/>
  <c r="I936" i="5"/>
  <c r="I927" i="5"/>
  <c r="K938" i="5"/>
  <c r="K935" i="5"/>
  <c r="I937" i="5"/>
  <c r="K933" i="5"/>
  <c r="G930" i="5"/>
  <c r="O925" i="5"/>
  <c r="M931" i="5"/>
  <c r="G927" i="5"/>
  <c r="I938" i="5"/>
  <c r="K928" i="5"/>
  <c r="G925" i="5"/>
  <c r="M936" i="5"/>
  <c r="I924" i="5"/>
  <c r="M934" i="5"/>
  <c r="I931" i="5"/>
  <c r="Q926" i="5"/>
  <c r="O932" i="5"/>
  <c r="I928" i="5"/>
  <c r="M929" i="5"/>
  <c r="K927" i="5"/>
  <c r="M938" i="5"/>
  <c r="K925" i="5"/>
  <c r="O935" i="5"/>
  <c r="K932" i="5"/>
  <c r="G929" i="5"/>
  <c r="O924" i="5"/>
  <c r="Q933" i="5"/>
  <c r="K929" i="5"/>
  <c r="O930" i="5"/>
  <c r="M928" i="5"/>
  <c r="M926" i="5"/>
  <c r="Q936" i="5"/>
  <c r="K924" i="5"/>
  <c r="M933" i="5"/>
  <c r="I930" i="5"/>
  <c r="G924" i="5"/>
  <c r="I933" i="5"/>
  <c r="G937" i="5"/>
  <c r="K934" i="5"/>
  <c r="I925" i="5"/>
  <c r="M935" i="5"/>
  <c r="K926" i="5"/>
  <c r="O936" i="5"/>
  <c r="M927" i="5"/>
  <c r="O938" i="5"/>
  <c r="O928" i="5"/>
  <c r="Q929" i="5"/>
  <c r="G932" i="5"/>
  <c r="F1178" i="5"/>
  <c r="P1176" i="5"/>
  <c r="R1174" i="5"/>
  <c r="H1174" i="5"/>
  <c r="R1172" i="5"/>
  <c r="F1171" i="5"/>
  <c r="P1169" i="5"/>
  <c r="F1169" i="5"/>
  <c r="H1167" i="5"/>
  <c r="R1165" i="5"/>
  <c r="N1164" i="5"/>
  <c r="F1177" i="5"/>
  <c r="J1176" i="5"/>
  <c r="N1167" i="5"/>
  <c r="R1166" i="5"/>
  <c r="N1177" i="5"/>
  <c r="R1176" i="5"/>
  <c r="H1176" i="5"/>
  <c r="L1175" i="5"/>
  <c r="L1172" i="5"/>
  <c r="J1170" i="5"/>
  <c r="L1167" i="5"/>
  <c r="H1165" i="5"/>
  <c r="H1178" i="5"/>
  <c r="L1177" i="5"/>
  <c r="F1173" i="5"/>
  <c r="J1172" i="5"/>
  <c r="N1171" i="5"/>
  <c r="R1170" i="5"/>
  <c r="L1166" i="5"/>
  <c r="P1165" i="5"/>
  <c r="P1178" i="5"/>
  <c r="L1176" i="5"/>
  <c r="N1173" i="5"/>
  <c r="L1171" i="5"/>
  <c r="L1168" i="5"/>
  <c r="P1167" i="5"/>
  <c r="F1167" i="5"/>
  <c r="J1166" i="5"/>
  <c r="N1178" i="5"/>
  <c r="J1177" i="5"/>
  <c r="P1174" i="5"/>
  <c r="L1173" i="5"/>
  <c r="F1172" i="5"/>
  <c r="P1170" i="5"/>
  <c r="L1169" i="5"/>
  <c r="H1168" i="5"/>
  <c r="N1165" i="5"/>
  <c r="J1164" i="5"/>
  <c r="L1178" i="5"/>
  <c r="H1177" i="5"/>
  <c r="R1175" i="5"/>
  <c r="N1174" i="5"/>
  <c r="J1173" i="5"/>
  <c r="N1170" i="5"/>
  <c r="J1169" i="5"/>
  <c r="F1168" i="5"/>
  <c r="P1166" i="5"/>
  <c r="L1165" i="5"/>
  <c r="H1164" i="5"/>
  <c r="J1178" i="5"/>
  <c r="P1175" i="5"/>
  <c r="L1174" i="5"/>
  <c r="H1173" i="5"/>
  <c r="R1171" i="5"/>
  <c r="L1170" i="5"/>
  <c r="H1169" i="5"/>
  <c r="N1166" i="5"/>
  <c r="J1165" i="5"/>
  <c r="F1164" i="5"/>
  <c r="N1175" i="5"/>
  <c r="J1174" i="5"/>
  <c r="P1171" i="5"/>
  <c r="H1170" i="5"/>
  <c r="R1167" i="5"/>
  <c r="F1165" i="5"/>
  <c r="N1176" i="5"/>
  <c r="J1175" i="5"/>
  <c r="F1174" i="5"/>
  <c r="P1172" i="5"/>
  <c r="F1170" i="5"/>
  <c r="R1168" i="5"/>
  <c r="H1166" i="5"/>
  <c r="R1177" i="5"/>
  <c r="H1175" i="5"/>
  <c r="N1172" i="5"/>
  <c r="J1171" i="5"/>
  <c r="P1168" i="5"/>
  <c r="F1166" i="5"/>
  <c r="R1164" i="5"/>
  <c r="P1177" i="5"/>
  <c r="F1175" i="5"/>
  <c r="R1173" i="5"/>
  <c r="H1171" i="5"/>
  <c r="R1169" i="5"/>
  <c r="N1168" i="5"/>
  <c r="J1167" i="5"/>
  <c r="P1164" i="5"/>
  <c r="R1178" i="5"/>
  <c r="F1176" i="5"/>
  <c r="P1173" i="5"/>
  <c r="H1172" i="5"/>
  <c r="N1169" i="5"/>
  <c r="J1168" i="5"/>
  <c r="L1164" i="5"/>
  <c r="Q1164" i="5"/>
  <c r="G1165" i="5"/>
  <c r="K1175" i="5"/>
  <c r="I1164" i="5"/>
  <c r="I1175" i="5"/>
  <c r="G1167" i="5"/>
  <c r="I1166" i="5"/>
  <c r="M1176" i="5"/>
  <c r="I1177" i="5"/>
  <c r="G1166" i="5"/>
  <c r="K1176" i="5"/>
  <c r="I1168" i="5"/>
  <c r="K1167" i="5"/>
  <c r="M1178" i="5"/>
  <c r="K1165" i="5"/>
  <c r="I1167" i="5"/>
  <c r="K1178" i="5"/>
  <c r="K1169" i="5"/>
  <c r="M1168" i="5"/>
  <c r="M1166" i="5"/>
  <c r="K1168" i="5"/>
  <c r="O1169" i="5"/>
  <c r="O1167" i="5"/>
  <c r="M1169" i="5"/>
  <c r="Q1170" i="5"/>
  <c r="Q1168" i="5"/>
  <c r="O1170" i="5"/>
  <c r="G1173" i="5"/>
  <c r="M1164" i="5"/>
  <c r="Q1171" i="5"/>
  <c r="Q1177" i="5"/>
  <c r="I1174" i="5"/>
  <c r="M1177" i="5"/>
  <c r="G1174" i="5"/>
  <c r="M1167" i="5"/>
  <c r="O1178" i="5"/>
  <c r="K1164" i="5"/>
  <c r="O1174" i="5"/>
  <c r="K1171" i="5"/>
  <c r="O1172" i="5"/>
  <c r="I1176" i="5"/>
  <c r="O1168" i="5"/>
  <c r="G1171" i="5"/>
  <c r="M1165" i="5"/>
  <c r="Q1175" i="5"/>
  <c r="M1172" i="5"/>
  <c r="O1177" i="5"/>
  <c r="Q1173" i="5"/>
  <c r="I1178" i="5"/>
  <c r="Q1169" i="5"/>
  <c r="I1172" i="5"/>
  <c r="O1166" i="5"/>
  <c r="O1173" i="5"/>
  <c r="O1164" i="5"/>
  <c r="G1176" i="5"/>
  <c r="G1172" i="5"/>
  <c r="K1173" i="5"/>
  <c r="Q1167" i="5"/>
  <c r="Q1174" i="5"/>
  <c r="Q1165" i="5"/>
  <c r="G1178" i="5"/>
  <c r="G1177" i="5"/>
  <c r="I1173" i="5"/>
  <c r="M1174" i="5"/>
  <c r="G1170" i="5"/>
  <c r="O1165" i="5"/>
  <c r="G1168" i="5"/>
  <c r="M1170" i="5"/>
  <c r="G1164" i="5"/>
  <c r="K1174" i="5"/>
  <c r="O1175" i="5"/>
  <c r="I1171" i="5"/>
  <c r="Q1166" i="5"/>
  <c r="I1169" i="5"/>
  <c r="O1171" i="5"/>
  <c r="I1165" i="5"/>
  <c r="M1175" i="5"/>
  <c r="Q1176" i="5"/>
  <c r="K1172" i="5"/>
  <c r="G1169" i="5"/>
  <c r="K1170" i="5"/>
  <c r="Q1172" i="5"/>
  <c r="K1166" i="5"/>
  <c r="O1176" i="5"/>
  <c r="Q1178" i="5"/>
  <c r="K1177" i="5"/>
  <c r="M1173" i="5"/>
  <c r="I1170" i="5"/>
  <c r="M1171" i="5"/>
  <c r="G1175" i="5"/>
  <c r="N1148" i="5"/>
  <c r="J1147" i="5"/>
  <c r="F1146" i="5"/>
  <c r="P1144" i="5"/>
  <c r="R1142" i="5"/>
  <c r="H1142" i="5"/>
  <c r="R1140" i="5"/>
  <c r="F1139" i="5"/>
  <c r="P1137" i="5"/>
  <c r="F1137" i="5"/>
  <c r="H1135" i="5"/>
  <c r="F1145" i="5"/>
  <c r="J1144" i="5"/>
  <c r="N1135" i="5"/>
  <c r="R1134" i="5"/>
  <c r="F1147" i="5"/>
  <c r="H1146" i="5"/>
  <c r="J1145" i="5"/>
  <c r="L1144" i="5"/>
  <c r="P1143" i="5"/>
  <c r="F1142" i="5"/>
  <c r="P1139" i="5"/>
  <c r="R1138" i="5"/>
  <c r="F1138" i="5"/>
  <c r="L1136" i="5"/>
  <c r="P1134" i="5"/>
  <c r="J1148" i="5"/>
  <c r="P1147" i="5"/>
  <c r="N1143" i="5"/>
  <c r="P1142" i="5"/>
  <c r="H1141" i="5"/>
  <c r="J1140" i="5"/>
  <c r="N1139" i="5"/>
  <c r="P1138" i="5"/>
  <c r="H1137" i="5"/>
  <c r="J1136" i="5"/>
  <c r="R1146" i="5"/>
  <c r="H1145" i="5"/>
  <c r="L1143" i="5"/>
  <c r="R1141" i="5"/>
  <c r="F1141" i="5"/>
  <c r="H1140" i="5"/>
  <c r="R1137" i="5"/>
  <c r="H1136" i="5"/>
  <c r="L1135" i="5"/>
  <c r="N1134" i="5"/>
  <c r="H1148" i="5"/>
  <c r="N1147" i="5"/>
  <c r="P1146" i="5"/>
  <c r="R1145" i="5"/>
  <c r="H1144" i="5"/>
  <c r="J1143" i="5"/>
  <c r="N1142" i="5"/>
  <c r="L1139" i="5"/>
  <c r="N1138" i="5"/>
  <c r="N1137" i="5"/>
  <c r="R1136" i="5"/>
  <c r="J1135" i="5"/>
  <c r="L1134" i="5"/>
  <c r="R1148" i="5"/>
  <c r="N1146" i="5"/>
  <c r="P1145" i="5"/>
  <c r="R1144" i="5"/>
  <c r="F1144" i="5"/>
  <c r="P1141" i="5"/>
  <c r="F1140" i="5"/>
  <c r="J1139" i="5"/>
  <c r="L1138" i="5"/>
  <c r="F1136" i="5"/>
  <c r="F1148" i="5"/>
  <c r="L1147" i="5"/>
  <c r="L1146" i="5"/>
  <c r="N1145" i="5"/>
  <c r="H1143" i="5"/>
  <c r="L1142" i="5"/>
  <c r="N1141" i="5"/>
  <c r="P1140" i="5"/>
  <c r="H1139" i="5"/>
  <c r="J1138" i="5"/>
  <c r="L1137" i="5"/>
  <c r="P1136" i="5"/>
  <c r="J1134" i="5"/>
  <c r="P1148" i="5"/>
  <c r="H1147" i="5"/>
  <c r="R1143" i="5"/>
  <c r="L1141" i="5"/>
  <c r="N1140" i="5"/>
  <c r="R1139" i="5"/>
  <c r="H1138" i="5"/>
  <c r="R1135" i="5"/>
  <c r="F1135" i="5"/>
  <c r="H1134" i="5"/>
  <c r="L1148" i="5"/>
  <c r="R1147" i="5"/>
  <c r="J1146" i="5"/>
  <c r="L1145" i="5"/>
  <c r="N1144" i="5"/>
  <c r="F1143" i="5"/>
  <c r="J1142" i="5"/>
  <c r="J1141" i="5"/>
  <c r="L1140" i="5"/>
  <c r="J1137" i="5"/>
  <c r="N1136" i="5"/>
  <c r="P1135" i="5"/>
  <c r="F1134" i="5"/>
  <c r="M1134" i="5"/>
  <c r="O1143" i="5"/>
  <c r="O1141" i="5"/>
  <c r="G1143" i="5"/>
  <c r="I1147" i="5"/>
  <c r="M1144" i="5"/>
  <c r="O1142" i="5"/>
  <c r="M1147" i="5"/>
  <c r="Q1144" i="5"/>
  <c r="Q1142" i="5"/>
  <c r="I1144" i="5"/>
  <c r="K1135" i="5"/>
  <c r="O1145" i="5"/>
  <c r="O1134" i="5"/>
  <c r="Q1143" i="5"/>
  <c r="O1135" i="5"/>
  <c r="Q1134" i="5"/>
  <c r="G1145" i="5"/>
  <c r="G1135" i="5"/>
  <c r="K1145" i="5"/>
  <c r="M1136" i="5"/>
  <c r="Q1146" i="5"/>
  <c r="O1147" i="5"/>
  <c r="G1146" i="5"/>
  <c r="Q1136" i="5"/>
  <c r="Q1147" i="5"/>
  <c r="I1146" i="5"/>
  <c r="I1136" i="5"/>
  <c r="M1146" i="5"/>
  <c r="O1137" i="5"/>
  <c r="Q1148" i="5"/>
  <c r="Q1135" i="5"/>
  <c r="G1148" i="5"/>
  <c r="G1139" i="5"/>
  <c r="G1137" i="5"/>
  <c r="I1148" i="5"/>
  <c r="K1137" i="5"/>
  <c r="M1148" i="5"/>
  <c r="Q1138" i="5"/>
  <c r="G1138" i="5"/>
  <c r="I1140" i="5"/>
  <c r="I1138" i="5"/>
  <c r="M1138" i="5"/>
  <c r="G1141" i="5"/>
  <c r="I1139" i="5"/>
  <c r="K1141" i="5"/>
  <c r="K1139" i="5"/>
  <c r="O1139" i="5"/>
  <c r="I1142" i="5"/>
  <c r="K1140" i="5"/>
  <c r="M1142" i="5"/>
  <c r="M1140" i="5"/>
  <c r="Q1140" i="5"/>
  <c r="I1134" i="5"/>
  <c r="K1143" i="5"/>
  <c r="M1141" i="5"/>
  <c r="G1136" i="5"/>
  <c r="K1146" i="5"/>
  <c r="G1147" i="5"/>
  <c r="K1144" i="5"/>
  <c r="G1140" i="5"/>
  <c r="I1137" i="5"/>
  <c r="K1148" i="5"/>
  <c r="I1135" i="5"/>
  <c r="M1145" i="5"/>
  <c r="I1141" i="5"/>
  <c r="K1138" i="5"/>
  <c r="K1136" i="5"/>
  <c r="O1146" i="5"/>
  <c r="K1142" i="5"/>
  <c r="M1139" i="5"/>
  <c r="M1137" i="5"/>
  <c r="O1148" i="5"/>
  <c r="K1147" i="5"/>
  <c r="M1143" i="5"/>
  <c r="O1140" i="5"/>
  <c r="O1138" i="5"/>
  <c r="K1134" i="5"/>
  <c r="O1144" i="5"/>
  <c r="Q1141" i="5"/>
  <c r="Q1139" i="5"/>
  <c r="M1135" i="5"/>
  <c r="Q1145" i="5"/>
  <c r="G1144" i="5"/>
  <c r="G1142" i="5"/>
  <c r="O1136" i="5"/>
  <c r="I1145" i="5"/>
  <c r="G1134" i="5"/>
  <c r="I1143" i="5"/>
  <c r="Q1137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Q1301" i="5"/>
  <c r="G1304" i="5"/>
  <c r="I1305" i="5"/>
  <c r="K1306" i="5"/>
  <c r="M1307" i="5"/>
  <c r="M1312" i="5"/>
  <c r="O1308" i="5"/>
  <c r="M1299" i="5"/>
  <c r="Q1309" i="5"/>
  <c r="O1300" i="5"/>
  <c r="O1307" i="5"/>
  <c r="M1305" i="5"/>
  <c r="G1309" i="5"/>
  <c r="O1304" i="5"/>
  <c r="I1300" i="5"/>
  <c r="M1310" i="5"/>
  <c r="K1300" i="5"/>
  <c r="O1310" i="5"/>
  <c r="Q1302" i="5"/>
  <c r="O1299" i="5"/>
  <c r="Q1308" i="5"/>
  <c r="O1306" i="5"/>
  <c r="I1310" i="5"/>
  <c r="Q1305" i="5"/>
  <c r="K1301" i="5"/>
  <c r="O1311" i="5"/>
  <c r="M1301" i="5"/>
  <c r="Q1311" i="5"/>
  <c r="G1305" i="5"/>
  <c r="O1312" i="5"/>
  <c r="G1311" i="5"/>
  <c r="Q1307" i="5"/>
  <c r="G1301" i="5"/>
  <c r="K1311" i="5"/>
  <c r="G1308" i="5"/>
  <c r="M1302" i="5"/>
  <c r="O1313" i="5"/>
  <c r="O1302" i="5"/>
  <c r="Q1313" i="5"/>
  <c r="I1306" i="5"/>
  <c r="Q1300" i="5"/>
  <c r="G1313" i="5"/>
  <c r="Q1299" i="5"/>
  <c r="G1310" i="5"/>
  <c r="I1302" i="5"/>
  <c r="K1313" i="5"/>
  <c r="I1309" i="5"/>
  <c r="O1303" i="5"/>
  <c r="Q1303" i="5"/>
  <c r="K1307" i="5"/>
  <c r="G1303" i="5"/>
  <c r="Q1312" i="5"/>
  <c r="I1311" i="5"/>
  <c r="K1303" i="5"/>
  <c r="G1300" i="5"/>
  <c r="K1310" i="5"/>
  <c r="Q1304" i="5"/>
  <c r="G1306" i="5"/>
  <c r="K1299" i="5"/>
  <c r="M1308" i="5"/>
  <c r="I1304" i="5"/>
  <c r="G1302" i="5"/>
  <c r="I1313" i="5"/>
  <c r="M1304" i="5"/>
  <c r="I1301" i="5"/>
  <c r="M1311" i="5"/>
  <c r="G1307" i="5"/>
  <c r="I1307" i="5"/>
  <c r="K1312" i="5"/>
  <c r="O1309" i="5"/>
  <c r="K1305" i="5"/>
  <c r="I1303" i="5"/>
  <c r="O1305" i="5"/>
  <c r="K1302" i="5"/>
  <c r="M1313" i="5"/>
  <c r="G1299" i="5"/>
  <c r="I1308" i="5"/>
  <c r="I1299" i="5"/>
  <c r="K1308" i="5"/>
  <c r="M1300" i="5"/>
  <c r="Q1310" i="5"/>
  <c r="M1306" i="5"/>
  <c r="K1304" i="5"/>
  <c r="Q1306" i="5"/>
  <c r="M1303" i="5"/>
  <c r="G1312" i="5"/>
  <c r="K1309" i="5"/>
  <c r="I1312" i="5"/>
  <c r="M1309" i="5"/>
  <c r="O1301" i="5"/>
  <c r="E54" i="4"/>
  <c r="P1238" i="5"/>
  <c r="J1237" i="5"/>
  <c r="F1236" i="5"/>
  <c r="L1235" i="5"/>
  <c r="P1234" i="5"/>
  <c r="L1233" i="5"/>
  <c r="H1232" i="5"/>
  <c r="N1231" i="5"/>
  <c r="J1230" i="5"/>
  <c r="N1229" i="5"/>
  <c r="J1228" i="5"/>
  <c r="P1227" i="5"/>
  <c r="L1226" i="5"/>
  <c r="N1238" i="5"/>
  <c r="R1237" i="5"/>
  <c r="N1236" i="5"/>
  <c r="J1235" i="5"/>
  <c r="F1234" i="5"/>
  <c r="P1232" i="5"/>
  <c r="R1230" i="5"/>
  <c r="H1230" i="5"/>
  <c r="R1228" i="5"/>
  <c r="F1227" i="5"/>
  <c r="P1225" i="5"/>
  <c r="F1225" i="5"/>
  <c r="L1238" i="5"/>
  <c r="H1237" i="5"/>
  <c r="L1236" i="5"/>
  <c r="R1235" i="5"/>
  <c r="N1234" i="5"/>
  <c r="J1233" i="5"/>
  <c r="F1232" i="5"/>
  <c r="L1231" i="5"/>
  <c r="P1230" i="5"/>
  <c r="L1229" i="5"/>
  <c r="H1228" i="5"/>
  <c r="P1237" i="5"/>
  <c r="F1237" i="5"/>
  <c r="H1235" i="5"/>
  <c r="R1233" i="5"/>
  <c r="N1232" i="5"/>
  <c r="J1231" i="5"/>
  <c r="F1230" i="5"/>
  <c r="P1228" i="5"/>
  <c r="R1226" i="5"/>
  <c r="H1226" i="5"/>
  <c r="R1224" i="5"/>
  <c r="H1238" i="5"/>
  <c r="R1236" i="5"/>
  <c r="F1235" i="5"/>
  <c r="P1233" i="5"/>
  <c r="F1233" i="5"/>
  <c r="H1231" i="5"/>
  <c r="R1229" i="5"/>
  <c r="N1228" i="5"/>
  <c r="J1227" i="5"/>
  <c r="F1226" i="5"/>
  <c r="P1224" i="5"/>
  <c r="R1238" i="5"/>
  <c r="L1237" i="5"/>
  <c r="H1236" i="5"/>
  <c r="N1235" i="5"/>
  <c r="J1234" i="5"/>
  <c r="N1233" i="5"/>
  <c r="J1232" i="5"/>
  <c r="P1231" i="5"/>
  <c r="L1230" i="5"/>
  <c r="H1229" i="5"/>
  <c r="L1228" i="5"/>
  <c r="R1227" i="5"/>
  <c r="N1226" i="5"/>
  <c r="F1238" i="5"/>
  <c r="P1236" i="5"/>
  <c r="R1234" i="5"/>
  <c r="H1234" i="5"/>
  <c r="R1232" i="5"/>
  <c r="F1231" i="5"/>
  <c r="P1229" i="5"/>
  <c r="F1229" i="5"/>
  <c r="H1227" i="5"/>
  <c r="R1225" i="5"/>
  <c r="N1224" i="5"/>
  <c r="L1234" i="5"/>
  <c r="L1224" i="5"/>
  <c r="N1237" i="5"/>
  <c r="N1227" i="5"/>
  <c r="N1225" i="5"/>
  <c r="J1224" i="5"/>
  <c r="N1230" i="5"/>
  <c r="L1227" i="5"/>
  <c r="L1225" i="5"/>
  <c r="H1224" i="5"/>
  <c r="J1236" i="5"/>
  <c r="H1233" i="5"/>
  <c r="J1225" i="5"/>
  <c r="F1224" i="5"/>
  <c r="J1229" i="5"/>
  <c r="P1226" i="5"/>
  <c r="H1225" i="5"/>
  <c r="P1235" i="5"/>
  <c r="L1232" i="5"/>
  <c r="J1226" i="5"/>
  <c r="J1238" i="5"/>
  <c r="R1231" i="5"/>
  <c r="F1228" i="5"/>
  <c r="O1226" i="5"/>
  <c r="Q1227" i="5"/>
  <c r="G1230" i="5"/>
  <c r="I1231" i="5"/>
  <c r="M1237" i="5"/>
  <c r="K1232" i="5"/>
  <c r="K1224" i="5"/>
  <c r="M1233" i="5"/>
  <c r="K1237" i="5"/>
  <c r="O1234" i="5"/>
  <c r="M1225" i="5"/>
  <c r="Q1235" i="5"/>
  <c r="M1232" i="5"/>
  <c r="M1231" i="5"/>
  <c r="Q1232" i="5"/>
  <c r="M1229" i="5"/>
  <c r="I1226" i="5"/>
  <c r="M1236" i="5"/>
  <c r="K1226" i="5"/>
  <c r="O1236" i="5"/>
  <c r="Q1228" i="5"/>
  <c r="O1233" i="5"/>
  <c r="O1232" i="5"/>
  <c r="Q1237" i="5"/>
  <c r="G1235" i="5"/>
  <c r="O1230" i="5"/>
  <c r="K1227" i="5"/>
  <c r="M1238" i="5"/>
  <c r="M1227" i="5"/>
  <c r="O1238" i="5"/>
  <c r="G1231" i="5"/>
  <c r="M1224" i="5"/>
  <c r="Q1234" i="5"/>
  <c r="O1237" i="5"/>
  <c r="Q1233" i="5"/>
  <c r="Q1224" i="5"/>
  <c r="I1236" i="5"/>
  <c r="Q1231" i="5"/>
  <c r="M1228" i="5"/>
  <c r="O1228" i="5"/>
  <c r="I1232" i="5"/>
  <c r="O1225" i="5"/>
  <c r="O1224" i="5"/>
  <c r="G1236" i="5"/>
  <c r="G1227" i="5"/>
  <c r="I1238" i="5"/>
  <c r="G1234" i="5"/>
  <c r="O1229" i="5"/>
  <c r="Q1229" i="5"/>
  <c r="I1237" i="5"/>
  <c r="K1233" i="5"/>
  <c r="Q1226" i="5"/>
  <c r="Q1225" i="5"/>
  <c r="G1238" i="5"/>
  <c r="I1228" i="5"/>
  <c r="I1235" i="5"/>
  <c r="Q1230" i="5"/>
  <c r="G1232" i="5"/>
  <c r="I1224" i="5"/>
  <c r="M1234" i="5"/>
  <c r="G1229" i="5"/>
  <c r="G1228" i="5"/>
  <c r="K1229" i="5"/>
  <c r="G1226" i="5"/>
  <c r="K1236" i="5"/>
  <c r="G1233" i="5"/>
  <c r="G1237" i="5"/>
  <c r="I1233" i="5"/>
  <c r="K1225" i="5"/>
  <c r="O1235" i="5"/>
  <c r="I1230" i="5"/>
  <c r="I1229" i="5"/>
  <c r="M1230" i="5"/>
  <c r="I1227" i="5"/>
  <c r="K1238" i="5"/>
  <c r="I1234" i="5"/>
  <c r="G1224" i="5"/>
  <c r="K1234" i="5"/>
  <c r="M1226" i="5"/>
  <c r="Q1236" i="5"/>
  <c r="K1231" i="5"/>
  <c r="K1230" i="5"/>
  <c r="O1231" i="5"/>
  <c r="K1228" i="5"/>
  <c r="G1225" i="5"/>
  <c r="K1235" i="5"/>
  <c r="I1225" i="5"/>
  <c r="M1235" i="5"/>
  <c r="O1227" i="5"/>
  <c r="Q1238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Q999" i="5"/>
  <c r="G1010" i="5"/>
  <c r="O1005" i="5"/>
  <c r="G1008" i="5"/>
  <c r="O1003" i="5"/>
  <c r="O1001" i="5"/>
  <c r="M999" i="5"/>
  <c r="Q1009" i="5"/>
  <c r="M1006" i="5"/>
  <c r="Q1012" i="5"/>
  <c r="I1011" i="5"/>
  <c r="Q1006" i="5"/>
  <c r="I1009" i="5"/>
  <c r="Q1004" i="5"/>
  <c r="Q1002" i="5"/>
  <c r="O1000" i="5"/>
  <c r="O1007" i="5"/>
  <c r="G1002" i="5"/>
  <c r="I1013" i="5"/>
  <c r="G1009" i="5"/>
  <c r="G1000" i="5"/>
  <c r="K1010" i="5"/>
  <c r="G1007" i="5"/>
  <c r="G1005" i="5"/>
  <c r="Q1001" i="5"/>
  <c r="O999" i="5"/>
  <c r="Q1008" i="5"/>
  <c r="I1003" i="5"/>
  <c r="I1010" i="5"/>
  <c r="I1001" i="5"/>
  <c r="M1011" i="5"/>
  <c r="G999" i="5"/>
  <c r="I1008" i="5"/>
  <c r="I1006" i="5"/>
  <c r="G1004" i="5"/>
  <c r="O1012" i="5"/>
  <c r="G1011" i="5"/>
  <c r="K1004" i="5"/>
  <c r="G1001" i="5"/>
  <c r="K1011" i="5"/>
  <c r="K1002" i="5"/>
  <c r="M1013" i="5"/>
  <c r="G1012" i="5"/>
  <c r="K1009" i="5"/>
  <c r="K1007" i="5"/>
  <c r="I1005" i="5"/>
  <c r="Q1000" i="5"/>
  <c r="G1013" i="5"/>
  <c r="M1005" i="5"/>
  <c r="I1002" i="5"/>
  <c r="K1013" i="5"/>
  <c r="M1003" i="5"/>
  <c r="I1000" i="5"/>
  <c r="M1010" i="5"/>
  <c r="K999" i="5"/>
  <c r="M1008" i="5"/>
  <c r="K1006" i="5"/>
  <c r="G1003" i="5"/>
  <c r="O1006" i="5"/>
  <c r="K1003" i="5"/>
  <c r="O1004" i="5"/>
  <c r="K1001" i="5"/>
  <c r="O1011" i="5"/>
  <c r="K1012" i="5"/>
  <c r="O1009" i="5"/>
  <c r="M1007" i="5"/>
  <c r="I1004" i="5"/>
  <c r="Q1007" i="5"/>
  <c r="M1004" i="5"/>
  <c r="Q1005" i="5"/>
  <c r="M1002" i="5"/>
  <c r="O1013" i="5"/>
  <c r="M1000" i="5"/>
  <c r="Q1010" i="5"/>
  <c r="M1012" i="5"/>
  <c r="O1008" i="5"/>
  <c r="K1005" i="5"/>
  <c r="I1007" i="5"/>
  <c r="I999" i="5"/>
  <c r="K1008" i="5"/>
  <c r="I1012" i="5"/>
  <c r="M1009" i="5"/>
  <c r="K1000" i="5"/>
  <c r="O1010" i="5"/>
  <c r="M1001" i="5"/>
  <c r="Q1011" i="5"/>
  <c r="O1002" i="5"/>
  <c r="Q1013" i="5"/>
  <c r="Q1003" i="5"/>
  <c r="G1006" i="5"/>
  <c r="AF89" i="4"/>
  <c r="AE92" i="4"/>
  <c r="AE96" i="4"/>
  <c r="AE97" i="4"/>
  <c r="AE95" i="4"/>
  <c r="AE93" i="4"/>
  <c r="AE94" i="4"/>
  <c r="AE100" i="4"/>
  <c r="AE101" i="4"/>
  <c r="AE99" i="4"/>
  <c r="P968" i="5"/>
  <c r="P967" i="5"/>
  <c r="P966" i="5"/>
  <c r="J963" i="5"/>
  <c r="N961" i="5"/>
  <c r="L959" i="5"/>
  <c r="N958" i="5"/>
  <c r="J957" i="5"/>
  <c r="P956" i="5"/>
  <c r="H956" i="5"/>
  <c r="N955" i="5"/>
  <c r="F955" i="5"/>
  <c r="L954" i="5"/>
  <c r="N968" i="5"/>
  <c r="N967" i="5"/>
  <c r="N966" i="5"/>
  <c r="P965" i="5"/>
  <c r="R964" i="5"/>
  <c r="F964" i="5"/>
  <c r="H963" i="5"/>
  <c r="J962" i="5"/>
  <c r="L961" i="5"/>
  <c r="P960" i="5"/>
  <c r="F960" i="5"/>
  <c r="J959" i="5"/>
  <c r="R957" i="5"/>
  <c r="L968" i="5"/>
  <c r="L967" i="5"/>
  <c r="L966" i="5"/>
  <c r="N965" i="5"/>
  <c r="P964" i="5"/>
  <c r="F963" i="5"/>
  <c r="H962" i="5"/>
  <c r="J961" i="5"/>
  <c r="H959" i="5"/>
  <c r="L958" i="5"/>
  <c r="H957" i="5"/>
  <c r="N956" i="5"/>
  <c r="F956" i="5"/>
  <c r="L955" i="5"/>
  <c r="R954" i="5"/>
  <c r="J954" i="5"/>
  <c r="J968" i="5"/>
  <c r="J967" i="5"/>
  <c r="J966" i="5"/>
  <c r="L965" i="5"/>
  <c r="R963" i="5"/>
  <c r="F962" i="5"/>
  <c r="N960" i="5"/>
  <c r="R959" i="5"/>
  <c r="P957" i="5"/>
  <c r="H968" i="5"/>
  <c r="H967" i="5"/>
  <c r="H966" i="5"/>
  <c r="J965" i="5"/>
  <c r="N964" i="5"/>
  <c r="P963" i="5"/>
  <c r="R962" i="5"/>
  <c r="H961" i="5"/>
  <c r="L960" i="5"/>
  <c r="P959" i="5"/>
  <c r="F959" i="5"/>
  <c r="J958" i="5"/>
  <c r="F957" i="5"/>
  <c r="L956" i="5"/>
  <c r="R955" i="5"/>
  <c r="J955" i="5"/>
  <c r="P954" i="5"/>
  <c r="F968" i="5"/>
  <c r="F967" i="5"/>
  <c r="F966" i="5"/>
  <c r="L964" i="5"/>
  <c r="N963" i="5"/>
  <c r="P962" i="5"/>
  <c r="R961" i="5"/>
  <c r="F961" i="5"/>
  <c r="J960" i="5"/>
  <c r="N957" i="5"/>
  <c r="H965" i="5"/>
  <c r="J964" i="5"/>
  <c r="N962" i="5"/>
  <c r="N959" i="5"/>
  <c r="R958" i="5"/>
  <c r="H958" i="5"/>
  <c r="L957" i="5"/>
  <c r="R956" i="5"/>
  <c r="J956" i="5"/>
  <c r="P955" i="5"/>
  <c r="H955" i="5"/>
  <c r="N954" i="5"/>
  <c r="F954" i="5"/>
  <c r="R968" i="5"/>
  <c r="R967" i="5"/>
  <c r="R966" i="5"/>
  <c r="R965" i="5"/>
  <c r="F965" i="5"/>
  <c r="H964" i="5"/>
  <c r="L963" i="5"/>
  <c r="L962" i="5"/>
  <c r="P961" i="5"/>
  <c r="R960" i="5"/>
  <c r="H960" i="5"/>
  <c r="P958" i="5"/>
  <c r="F958" i="5"/>
  <c r="H954" i="5"/>
  <c r="I957" i="5"/>
  <c r="K968" i="5"/>
  <c r="I964" i="5"/>
  <c r="G954" i="5"/>
  <c r="K964" i="5"/>
  <c r="G961" i="5"/>
  <c r="I960" i="5"/>
  <c r="G958" i="5"/>
  <c r="Q962" i="5"/>
  <c r="K958" i="5"/>
  <c r="G955" i="5"/>
  <c r="K965" i="5"/>
  <c r="I955" i="5"/>
  <c r="M965" i="5"/>
  <c r="I962" i="5"/>
  <c r="K961" i="5"/>
  <c r="I959" i="5"/>
  <c r="Q967" i="5"/>
  <c r="G965" i="5"/>
  <c r="M959" i="5"/>
  <c r="I956" i="5"/>
  <c r="M966" i="5"/>
  <c r="K956" i="5"/>
  <c r="O966" i="5"/>
  <c r="I967" i="5"/>
  <c r="K963" i="5"/>
  <c r="M962" i="5"/>
  <c r="K960" i="5"/>
  <c r="Q954" i="5"/>
  <c r="I966" i="5"/>
  <c r="O960" i="5"/>
  <c r="K957" i="5"/>
  <c r="M968" i="5"/>
  <c r="M957" i="5"/>
  <c r="O968" i="5"/>
  <c r="I954" i="5"/>
  <c r="M964" i="5"/>
  <c r="M967" i="5"/>
  <c r="O963" i="5"/>
  <c r="M961" i="5"/>
  <c r="G957" i="5"/>
  <c r="I968" i="5"/>
  <c r="Q961" i="5"/>
  <c r="M958" i="5"/>
  <c r="O958" i="5"/>
  <c r="K955" i="5"/>
  <c r="O965" i="5"/>
  <c r="M954" i="5"/>
  <c r="Q964" i="5"/>
  <c r="O962" i="5"/>
  <c r="I958" i="5"/>
  <c r="G964" i="5"/>
  <c r="O959" i="5"/>
  <c r="Q959" i="5"/>
  <c r="M956" i="5"/>
  <c r="Q966" i="5"/>
  <c r="O955" i="5"/>
  <c r="O967" i="5"/>
  <c r="Q963" i="5"/>
  <c r="K959" i="5"/>
  <c r="I965" i="5"/>
  <c r="Q960" i="5"/>
  <c r="G962" i="5"/>
  <c r="O957" i="5"/>
  <c r="Q968" i="5"/>
  <c r="Q956" i="5"/>
  <c r="O954" i="5"/>
  <c r="G966" i="5"/>
  <c r="M960" i="5"/>
  <c r="G956" i="5"/>
  <c r="K966" i="5"/>
  <c r="G963" i="5"/>
  <c r="G967" i="5"/>
  <c r="I963" i="5"/>
  <c r="Q958" i="5"/>
  <c r="G959" i="5"/>
  <c r="Q955" i="5"/>
  <c r="G968" i="5"/>
  <c r="O961" i="5"/>
  <c r="K967" i="5"/>
  <c r="M963" i="5"/>
  <c r="K954" i="5"/>
  <c r="O964" i="5"/>
  <c r="M955" i="5"/>
  <c r="Q965" i="5"/>
  <c r="O956" i="5"/>
  <c r="Q957" i="5"/>
  <c r="G960" i="5"/>
  <c r="I961" i="5"/>
  <c r="K962" i="5"/>
  <c r="P1357" i="5"/>
  <c r="N1355" i="5"/>
  <c r="R1354" i="5"/>
  <c r="N1352" i="5"/>
  <c r="R1351" i="5"/>
  <c r="H1351" i="5"/>
  <c r="J1358" i="5"/>
  <c r="F1356" i="5"/>
  <c r="J1355" i="5"/>
  <c r="H1353" i="5"/>
  <c r="P1351" i="5"/>
  <c r="F1351" i="5"/>
  <c r="H1358" i="5"/>
  <c r="R1358" i="5"/>
  <c r="N1356" i="5"/>
  <c r="R1355" i="5"/>
  <c r="H1355" i="5"/>
  <c r="P1353" i="5"/>
  <c r="N1351" i="5"/>
  <c r="R1350" i="5"/>
  <c r="H1357" i="5"/>
  <c r="P1355" i="5"/>
  <c r="F1355" i="5"/>
  <c r="N1358" i="5"/>
  <c r="R1357" i="5"/>
  <c r="F1357" i="5"/>
  <c r="J1356" i="5"/>
  <c r="H1354" i="5"/>
  <c r="L1353" i="5"/>
  <c r="P1352" i="5"/>
  <c r="N1350" i="5"/>
  <c r="F1350" i="5"/>
  <c r="L1349" i="5"/>
  <c r="R1348" i="5"/>
  <c r="J1348" i="5"/>
  <c r="P1347" i="5"/>
  <c r="H1347" i="5"/>
  <c r="N1346" i="5"/>
  <c r="F1346" i="5"/>
  <c r="L1345" i="5"/>
  <c r="R1344" i="5"/>
  <c r="J1344" i="5"/>
  <c r="H1356" i="5"/>
  <c r="N1354" i="5"/>
  <c r="J1353" i="5"/>
  <c r="F1352" i="5"/>
  <c r="P1350" i="5"/>
  <c r="P1349" i="5"/>
  <c r="N1348" i="5"/>
  <c r="N1347" i="5"/>
  <c r="P1346" i="5"/>
  <c r="L1344" i="5"/>
  <c r="N1357" i="5"/>
  <c r="L1354" i="5"/>
  <c r="F1353" i="5"/>
  <c r="N1349" i="5"/>
  <c r="L1348" i="5"/>
  <c r="L1347" i="5"/>
  <c r="R1345" i="5"/>
  <c r="H1345" i="5"/>
  <c r="L1357" i="5"/>
  <c r="J1354" i="5"/>
  <c r="L1350" i="5"/>
  <c r="J1347" i="5"/>
  <c r="F1345" i="5"/>
  <c r="J1357" i="5"/>
  <c r="L1355" i="5"/>
  <c r="F1354" i="5"/>
  <c r="R1352" i="5"/>
  <c r="J1350" i="5"/>
  <c r="J1349" i="5"/>
  <c r="H1348" i="5"/>
  <c r="L1346" i="5"/>
  <c r="P1345" i="5"/>
  <c r="H1344" i="5"/>
  <c r="L1351" i="5"/>
  <c r="H1350" i="5"/>
  <c r="H1349" i="5"/>
  <c r="F1348" i="5"/>
  <c r="N1345" i="5"/>
  <c r="P1358" i="5"/>
  <c r="R1356" i="5"/>
  <c r="R1353" i="5"/>
  <c r="L1352" i="5"/>
  <c r="J1351" i="5"/>
  <c r="F1349" i="5"/>
  <c r="F1347" i="5"/>
  <c r="J1346" i="5"/>
  <c r="P1344" i="5"/>
  <c r="F1344" i="5"/>
  <c r="L1358" i="5"/>
  <c r="P1356" i="5"/>
  <c r="N1353" i="5"/>
  <c r="J1352" i="5"/>
  <c r="R1347" i="5"/>
  <c r="H1346" i="5"/>
  <c r="F1358" i="5"/>
  <c r="L1356" i="5"/>
  <c r="P1354" i="5"/>
  <c r="H1352" i="5"/>
  <c r="R1349" i="5"/>
  <c r="P1348" i="5"/>
  <c r="R1346" i="5"/>
  <c r="J1345" i="5"/>
  <c r="N1344" i="5"/>
  <c r="K1344" i="5"/>
  <c r="O1354" i="5"/>
  <c r="M1345" i="5"/>
  <c r="Q1355" i="5"/>
  <c r="O1346" i="5"/>
  <c r="Q1347" i="5"/>
  <c r="G1350" i="5"/>
  <c r="I1351" i="5"/>
  <c r="K1352" i="5"/>
  <c r="K1357" i="5"/>
  <c r="M1353" i="5"/>
  <c r="I1350" i="5"/>
  <c r="I1349" i="5"/>
  <c r="M1350" i="5"/>
  <c r="I1347" i="5"/>
  <c r="K1358" i="5"/>
  <c r="I1354" i="5"/>
  <c r="G1344" i="5"/>
  <c r="K1354" i="5"/>
  <c r="M1346" i="5"/>
  <c r="Q1356" i="5"/>
  <c r="K1351" i="5"/>
  <c r="K1350" i="5"/>
  <c r="O1351" i="5"/>
  <c r="K1348" i="5"/>
  <c r="G1345" i="5"/>
  <c r="K1355" i="5"/>
  <c r="I1345" i="5"/>
  <c r="M1355" i="5"/>
  <c r="O1347" i="5"/>
  <c r="Q1358" i="5"/>
  <c r="M1352" i="5"/>
  <c r="M1351" i="5"/>
  <c r="Q1352" i="5"/>
  <c r="M1349" i="5"/>
  <c r="I1346" i="5"/>
  <c r="M1356" i="5"/>
  <c r="K1346" i="5"/>
  <c r="O1356" i="5"/>
  <c r="Q1348" i="5"/>
  <c r="M1357" i="5"/>
  <c r="O1353" i="5"/>
  <c r="O1352" i="5"/>
  <c r="Q1357" i="5"/>
  <c r="G1355" i="5"/>
  <c r="O1350" i="5"/>
  <c r="K1347" i="5"/>
  <c r="M1358" i="5"/>
  <c r="M1347" i="5"/>
  <c r="O1358" i="5"/>
  <c r="G1351" i="5"/>
  <c r="M1344" i="5"/>
  <c r="Q1354" i="5"/>
  <c r="O1357" i="5"/>
  <c r="Q1353" i="5"/>
  <c r="Q1344" i="5"/>
  <c r="I1356" i="5"/>
  <c r="Q1351" i="5"/>
  <c r="M1348" i="5"/>
  <c r="O1348" i="5"/>
  <c r="I1352" i="5"/>
  <c r="O1345" i="5"/>
  <c r="O1344" i="5"/>
  <c r="G1356" i="5"/>
  <c r="G1347" i="5"/>
  <c r="I1358" i="5"/>
  <c r="G1354" i="5"/>
  <c r="O1349" i="5"/>
  <c r="Q1349" i="5"/>
  <c r="I1357" i="5"/>
  <c r="K1353" i="5"/>
  <c r="Q1346" i="5"/>
  <c r="Q1345" i="5"/>
  <c r="G1358" i="5"/>
  <c r="I1348" i="5"/>
  <c r="I1355" i="5"/>
  <c r="Q1350" i="5"/>
  <c r="G1352" i="5"/>
  <c r="I1344" i="5"/>
  <c r="M1354" i="5"/>
  <c r="G1349" i="5"/>
  <c r="G1348" i="5"/>
  <c r="K1349" i="5"/>
  <c r="G1346" i="5"/>
  <c r="K1356" i="5"/>
  <c r="G1353" i="5"/>
  <c r="G1357" i="5"/>
  <c r="I1353" i="5"/>
  <c r="K1345" i="5"/>
  <c r="O1355" i="5"/>
  <c r="R1133" i="5"/>
  <c r="N1132" i="5"/>
  <c r="J1131" i="5"/>
  <c r="F1130" i="5"/>
  <c r="P1128" i="5"/>
  <c r="R1126" i="5"/>
  <c r="H1126" i="5"/>
  <c r="F1129" i="5"/>
  <c r="J1128" i="5"/>
  <c r="F1133" i="5"/>
  <c r="R1130" i="5"/>
  <c r="H1129" i="5"/>
  <c r="L1127" i="5"/>
  <c r="R1125" i="5"/>
  <c r="F1124" i="5"/>
  <c r="P1122" i="5"/>
  <c r="F1122" i="5"/>
  <c r="H1120" i="5"/>
  <c r="H1132" i="5"/>
  <c r="N1131" i="5"/>
  <c r="P1130" i="5"/>
  <c r="R1129" i="5"/>
  <c r="H1128" i="5"/>
  <c r="J1127" i="5"/>
  <c r="N1126" i="5"/>
  <c r="H1125" i="5"/>
  <c r="N1124" i="5"/>
  <c r="J1123" i="5"/>
  <c r="N1122" i="5"/>
  <c r="J1121" i="5"/>
  <c r="P1120" i="5"/>
  <c r="L1119" i="5"/>
  <c r="P1133" i="5"/>
  <c r="R1132" i="5"/>
  <c r="N1130" i="5"/>
  <c r="P1129" i="5"/>
  <c r="R1128" i="5"/>
  <c r="F1128" i="5"/>
  <c r="P1125" i="5"/>
  <c r="R1123" i="5"/>
  <c r="H1123" i="5"/>
  <c r="R1121" i="5"/>
  <c r="F1120" i="5"/>
  <c r="N1133" i="5"/>
  <c r="F1132" i="5"/>
  <c r="L1131" i="5"/>
  <c r="L1130" i="5"/>
  <c r="N1129" i="5"/>
  <c r="H1127" i="5"/>
  <c r="L1126" i="5"/>
  <c r="F1125" i="5"/>
  <c r="L1124" i="5"/>
  <c r="P1123" i="5"/>
  <c r="L1122" i="5"/>
  <c r="H1121" i="5"/>
  <c r="N1120" i="5"/>
  <c r="J1119" i="5"/>
  <c r="P1132" i="5"/>
  <c r="H1131" i="5"/>
  <c r="R1127" i="5"/>
  <c r="N1125" i="5"/>
  <c r="J1124" i="5"/>
  <c r="F1123" i="5"/>
  <c r="P1121" i="5"/>
  <c r="R1119" i="5"/>
  <c r="H1119" i="5"/>
  <c r="L1133" i="5"/>
  <c r="L1132" i="5"/>
  <c r="R1131" i="5"/>
  <c r="J1130" i="5"/>
  <c r="L1129" i="5"/>
  <c r="N1128" i="5"/>
  <c r="F1127" i="5"/>
  <c r="J1126" i="5"/>
  <c r="L1125" i="5"/>
  <c r="R1124" i="5"/>
  <c r="N1123" i="5"/>
  <c r="J1122" i="5"/>
  <c r="F1121" i="5"/>
  <c r="L1120" i="5"/>
  <c r="P1119" i="5"/>
  <c r="J1133" i="5"/>
  <c r="F1131" i="5"/>
  <c r="H1130" i="5"/>
  <c r="J1129" i="5"/>
  <c r="L1128" i="5"/>
  <c r="P1127" i="5"/>
  <c r="F1126" i="5"/>
  <c r="H1124" i="5"/>
  <c r="R1122" i="5"/>
  <c r="N1121" i="5"/>
  <c r="J1120" i="5"/>
  <c r="F1119" i="5"/>
  <c r="H1133" i="5"/>
  <c r="J1132" i="5"/>
  <c r="P1131" i="5"/>
  <c r="N1127" i="5"/>
  <c r="P1126" i="5"/>
  <c r="J1125" i="5"/>
  <c r="P1124" i="5"/>
  <c r="L1123" i="5"/>
  <c r="H1122" i="5"/>
  <c r="L1121" i="5"/>
  <c r="R1120" i="5"/>
  <c r="N1119" i="5"/>
  <c r="K1123" i="5"/>
  <c r="K1121" i="5"/>
  <c r="O1131" i="5"/>
  <c r="K1132" i="5"/>
  <c r="O1129" i="5"/>
  <c r="I1124" i="5"/>
  <c r="K1122" i="5"/>
  <c r="M1133" i="5"/>
  <c r="M1124" i="5"/>
  <c r="M1122" i="5"/>
  <c r="O1133" i="5"/>
  <c r="M1120" i="5"/>
  <c r="Q1130" i="5"/>
  <c r="K1125" i="5"/>
  <c r="M1123" i="5"/>
  <c r="O1125" i="5"/>
  <c r="O1123" i="5"/>
  <c r="O1121" i="5"/>
  <c r="M1126" i="5"/>
  <c r="O1124" i="5"/>
  <c r="Q1126" i="5"/>
  <c r="Q1124" i="5"/>
  <c r="Q1122" i="5"/>
  <c r="O1127" i="5"/>
  <c r="Q1125" i="5"/>
  <c r="G1129" i="5"/>
  <c r="G1127" i="5"/>
  <c r="G1125" i="5"/>
  <c r="O1132" i="5"/>
  <c r="Q1128" i="5"/>
  <c r="G1128" i="5"/>
  <c r="I1130" i="5"/>
  <c r="G1132" i="5"/>
  <c r="I1128" i="5"/>
  <c r="I1126" i="5"/>
  <c r="O1119" i="5"/>
  <c r="G1131" i="5"/>
  <c r="I1129" i="5"/>
  <c r="G1121" i="5"/>
  <c r="K1131" i="5"/>
  <c r="G1119" i="5"/>
  <c r="K1129" i="5"/>
  <c r="K1127" i="5"/>
  <c r="Q1120" i="5"/>
  <c r="G1133" i="5"/>
  <c r="G1120" i="5"/>
  <c r="K1130" i="5"/>
  <c r="I1122" i="5"/>
  <c r="K1133" i="5"/>
  <c r="I1120" i="5"/>
  <c r="M1130" i="5"/>
  <c r="K1119" i="5"/>
  <c r="M1128" i="5"/>
  <c r="G1123" i="5"/>
  <c r="I1121" i="5"/>
  <c r="M1131" i="5"/>
  <c r="Q1123" i="5"/>
  <c r="Q1121" i="5"/>
  <c r="Q1119" i="5"/>
  <c r="G1130" i="5"/>
  <c r="G1126" i="5"/>
  <c r="G1124" i="5"/>
  <c r="Q1132" i="5"/>
  <c r="I1131" i="5"/>
  <c r="I1127" i="5"/>
  <c r="I1125" i="5"/>
  <c r="G1122" i="5"/>
  <c r="I1133" i="5"/>
  <c r="I1119" i="5"/>
  <c r="K1128" i="5"/>
  <c r="K1126" i="5"/>
  <c r="I1123" i="5"/>
  <c r="I1132" i="5"/>
  <c r="M1129" i="5"/>
  <c r="M1127" i="5"/>
  <c r="K1124" i="5"/>
  <c r="K1120" i="5"/>
  <c r="O1130" i="5"/>
  <c r="M1132" i="5"/>
  <c r="O1128" i="5"/>
  <c r="M1125" i="5"/>
  <c r="M1121" i="5"/>
  <c r="Q1131" i="5"/>
  <c r="M1119" i="5"/>
  <c r="Q1129" i="5"/>
  <c r="O1126" i="5"/>
  <c r="O1122" i="5"/>
  <c r="Q1133" i="5"/>
  <c r="O1120" i="5"/>
  <c r="Q1127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G798" i="5"/>
  <c r="M792" i="5"/>
  <c r="O803" i="5"/>
  <c r="O792" i="5"/>
  <c r="Q803" i="5"/>
  <c r="K802" i="5"/>
  <c r="M797" i="5"/>
  <c r="O802" i="5"/>
  <c r="G801" i="5"/>
  <c r="O796" i="5"/>
  <c r="K793" i="5"/>
  <c r="I799" i="5"/>
  <c r="O793" i="5"/>
  <c r="Q793" i="5"/>
  <c r="O791" i="5"/>
  <c r="M789" i="5"/>
  <c r="O798" i="5"/>
  <c r="Q790" i="5"/>
  <c r="G803" i="5"/>
  <c r="Q797" i="5"/>
  <c r="M794" i="5"/>
  <c r="G790" i="5"/>
  <c r="K800" i="5"/>
  <c r="Q794" i="5"/>
  <c r="G796" i="5"/>
  <c r="I796" i="5"/>
  <c r="M802" i="5"/>
  <c r="Q799" i="5"/>
  <c r="G793" i="5"/>
  <c r="Q802" i="5"/>
  <c r="G800" i="5"/>
  <c r="O795" i="5"/>
  <c r="I791" i="5"/>
  <c r="M801" i="5"/>
  <c r="G797" i="5"/>
  <c r="I797" i="5"/>
  <c r="M790" i="5"/>
  <c r="M798" i="5"/>
  <c r="O790" i="5"/>
  <c r="I794" i="5"/>
  <c r="Q789" i="5"/>
  <c r="I801" i="5"/>
  <c r="Q796" i="5"/>
  <c r="K792" i="5"/>
  <c r="M803" i="5"/>
  <c r="G789" i="5"/>
  <c r="I798" i="5"/>
  <c r="I802" i="5"/>
  <c r="K798" i="5"/>
  <c r="Q792" i="5"/>
  <c r="Q800" i="5"/>
  <c r="Q791" i="5"/>
  <c r="K795" i="5"/>
  <c r="G792" i="5"/>
  <c r="I803" i="5"/>
  <c r="G799" i="5"/>
  <c r="M793" i="5"/>
  <c r="G802" i="5"/>
  <c r="K799" i="5"/>
  <c r="I789" i="5"/>
  <c r="M799" i="5"/>
  <c r="G795" i="5"/>
  <c r="G794" i="5"/>
  <c r="M796" i="5"/>
  <c r="I793" i="5"/>
  <c r="I800" i="5"/>
  <c r="O794" i="5"/>
  <c r="I790" i="5"/>
  <c r="M800" i="5"/>
  <c r="K790" i="5"/>
  <c r="O800" i="5"/>
  <c r="K797" i="5"/>
  <c r="I795" i="5"/>
  <c r="O797" i="5"/>
  <c r="K794" i="5"/>
  <c r="G791" i="5"/>
  <c r="K801" i="5"/>
  <c r="Q795" i="5"/>
  <c r="K791" i="5"/>
  <c r="O801" i="5"/>
  <c r="M791" i="5"/>
  <c r="Q801" i="5"/>
  <c r="O799" i="5"/>
  <c r="K789" i="5"/>
  <c r="K796" i="5"/>
  <c r="O789" i="5"/>
  <c r="Q798" i="5"/>
  <c r="M795" i="5"/>
  <c r="I792" i="5"/>
  <c r="K803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P1283" i="5"/>
  <c r="P1282" i="5"/>
  <c r="P1281" i="5"/>
  <c r="P1280" i="5"/>
  <c r="P1279" i="5"/>
  <c r="P1278" i="5"/>
  <c r="P1277" i="5"/>
  <c r="P1276" i="5"/>
  <c r="P1275" i="5"/>
  <c r="P1274" i="5"/>
  <c r="P1273" i="5"/>
  <c r="P1272" i="5"/>
  <c r="P1271" i="5"/>
  <c r="P1270" i="5"/>
  <c r="P1269" i="5"/>
  <c r="K1270" i="5"/>
  <c r="O1280" i="5"/>
  <c r="M1271" i="5"/>
  <c r="Q1281" i="5"/>
  <c r="O1272" i="5"/>
  <c r="Q1283" i="5"/>
  <c r="Q1273" i="5"/>
  <c r="G1276" i="5"/>
  <c r="I1277" i="5"/>
  <c r="I1282" i="5"/>
  <c r="K1278" i="5"/>
  <c r="I1269" i="5"/>
  <c r="M1279" i="5"/>
  <c r="G1275" i="5"/>
  <c r="G1274" i="5"/>
  <c r="M1276" i="5"/>
  <c r="G1272" i="5"/>
  <c r="I1283" i="5"/>
  <c r="G1279" i="5"/>
  <c r="G1270" i="5"/>
  <c r="K1280" i="5"/>
  <c r="M1272" i="5"/>
  <c r="O1283" i="5"/>
  <c r="I1276" i="5"/>
  <c r="I1275" i="5"/>
  <c r="O1277" i="5"/>
  <c r="I1273" i="5"/>
  <c r="I1280" i="5"/>
  <c r="I1271" i="5"/>
  <c r="M1281" i="5"/>
  <c r="O1273" i="5"/>
  <c r="K1277" i="5"/>
  <c r="K1276" i="5"/>
  <c r="O1269" i="5"/>
  <c r="Q1278" i="5"/>
  <c r="K1274" i="5"/>
  <c r="G1271" i="5"/>
  <c r="K1281" i="5"/>
  <c r="K1272" i="5"/>
  <c r="M1283" i="5"/>
  <c r="Q1274" i="5"/>
  <c r="K1269" i="5"/>
  <c r="M1278" i="5"/>
  <c r="M1277" i="5"/>
  <c r="O1282" i="5"/>
  <c r="G1281" i="5"/>
  <c r="M1275" i="5"/>
  <c r="I1272" i="5"/>
  <c r="K1283" i="5"/>
  <c r="M1273" i="5"/>
  <c r="G1277" i="5"/>
  <c r="K1282" i="5"/>
  <c r="O1279" i="5"/>
  <c r="M1269" i="5"/>
  <c r="O1278" i="5"/>
  <c r="Q1270" i="5"/>
  <c r="G1283" i="5"/>
  <c r="O1276" i="5"/>
  <c r="K1273" i="5"/>
  <c r="O1274" i="5"/>
  <c r="G1269" i="5"/>
  <c r="I1278" i="5"/>
  <c r="M1270" i="5"/>
  <c r="Q1280" i="5"/>
  <c r="M1282" i="5"/>
  <c r="Q1279" i="5"/>
  <c r="G1273" i="5"/>
  <c r="Q1277" i="5"/>
  <c r="M1274" i="5"/>
  <c r="Q1275" i="5"/>
  <c r="G1282" i="5"/>
  <c r="K1279" i="5"/>
  <c r="O1271" i="5"/>
  <c r="O1270" i="5"/>
  <c r="I1274" i="5"/>
  <c r="Q1282" i="5"/>
  <c r="G1280" i="5"/>
  <c r="O1275" i="5"/>
  <c r="G1278" i="5"/>
  <c r="I1270" i="5"/>
  <c r="M1280" i="5"/>
  <c r="Q1272" i="5"/>
  <c r="Q1271" i="5"/>
  <c r="K1275" i="5"/>
  <c r="Q1269" i="5"/>
  <c r="I1281" i="5"/>
  <c r="Q1276" i="5"/>
  <c r="I1279" i="5"/>
  <c r="K1271" i="5"/>
  <c r="O1281" i="5"/>
  <c r="R1118" i="5"/>
  <c r="N1117" i="5"/>
  <c r="J1116" i="5"/>
  <c r="F1115" i="5"/>
  <c r="P1113" i="5"/>
  <c r="R1111" i="5"/>
  <c r="H1111" i="5"/>
  <c r="R1109" i="5"/>
  <c r="F1108" i="5"/>
  <c r="P1106" i="5"/>
  <c r="F1106" i="5"/>
  <c r="H1104" i="5"/>
  <c r="H1118" i="5"/>
  <c r="L1117" i="5"/>
  <c r="R1116" i="5"/>
  <c r="N1115" i="5"/>
  <c r="J1114" i="5"/>
  <c r="F1113" i="5"/>
  <c r="L1112" i="5"/>
  <c r="P1111" i="5"/>
  <c r="L1110" i="5"/>
  <c r="H1109" i="5"/>
  <c r="N1108" i="5"/>
  <c r="J1107" i="5"/>
  <c r="N1106" i="5"/>
  <c r="J1105" i="5"/>
  <c r="P1104" i="5"/>
  <c r="P1118" i="5"/>
  <c r="F1118" i="5"/>
  <c r="H1116" i="5"/>
  <c r="R1114" i="5"/>
  <c r="N1113" i="5"/>
  <c r="J1112" i="5"/>
  <c r="F1111" i="5"/>
  <c r="P1109" i="5"/>
  <c r="R1107" i="5"/>
  <c r="H1107" i="5"/>
  <c r="R1105" i="5"/>
  <c r="F1104" i="5"/>
  <c r="N1118" i="5"/>
  <c r="J1117" i="5"/>
  <c r="P1116" i="5"/>
  <c r="L1115" i="5"/>
  <c r="H1114" i="5"/>
  <c r="L1113" i="5"/>
  <c r="R1112" i="5"/>
  <c r="N1111" i="5"/>
  <c r="J1110" i="5"/>
  <c r="F1109" i="5"/>
  <c r="L1108" i="5"/>
  <c r="P1107" i="5"/>
  <c r="L1106" i="5"/>
  <c r="H1105" i="5"/>
  <c r="N1104" i="5"/>
  <c r="R1117" i="5"/>
  <c r="F1116" i="5"/>
  <c r="P1114" i="5"/>
  <c r="F1114" i="5"/>
  <c r="H1112" i="5"/>
  <c r="R1110" i="5"/>
  <c r="N1109" i="5"/>
  <c r="J1108" i="5"/>
  <c r="F1107" i="5"/>
  <c r="P1105" i="5"/>
  <c r="L1118" i="5"/>
  <c r="H1117" i="5"/>
  <c r="N1116" i="5"/>
  <c r="J1115" i="5"/>
  <c r="N1114" i="5"/>
  <c r="J1113" i="5"/>
  <c r="P1112" i="5"/>
  <c r="L1111" i="5"/>
  <c r="H1110" i="5"/>
  <c r="L1109" i="5"/>
  <c r="R1108" i="5"/>
  <c r="N1107" i="5"/>
  <c r="J1106" i="5"/>
  <c r="F1105" i="5"/>
  <c r="L1104" i="5"/>
  <c r="P1117" i="5"/>
  <c r="R1115" i="5"/>
  <c r="H1115" i="5"/>
  <c r="R1113" i="5"/>
  <c r="F1112" i="5"/>
  <c r="P1110" i="5"/>
  <c r="F1110" i="5"/>
  <c r="H1108" i="5"/>
  <c r="R1106" i="5"/>
  <c r="N1105" i="5"/>
  <c r="J1104" i="5"/>
  <c r="J1118" i="5"/>
  <c r="F1117" i="5"/>
  <c r="L1116" i="5"/>
  <c r="P1115" i="5"/>
  <c r="L1114" i="5"/>
  <c r="H1113" i="5"/>
  <c r="N1112" i="5"/>
  <c r="J1111" i="5"/>
  <c r="N1110" i="5"/>
  <c r="J1109" i="5"/>
  <c r="P1108" i="5"/>
  <c r="L1107" i="5"/>
  <c r="H1106" i="5"/>
  <c r="L1105" i="5"/>
  <c r="R1104" i="5"/>
  <c r="K1106" i="5"/>
  <c r="I1112" i="5"/>
  <c r="I1110" i="5"/>
  <c r="K1109" i="5"/>
  <c r="I1114" i="5"/>
  <c r="G1110" i="5"/>
  <c r="M1107" i="5"/>
  <c r="I1117" i="5"/>
  <c r="K1113" i="5"/>
  <c r="K1111" i="5"/>
  <c r="M1110" i="5"/>
  <c r="G1105" i="5"/>
  <c r="K1115" i="5"/>
  <c r="I1111" i="5"/>
  <c r="I1104" i="5"/>
  <c r="M1114" i="5"/>
  <c r="M1112" i="5"/>
  <c r="O1111" i="5"/>
  <c r="I1106" i="5"/>
  <c r="M1116" i="5"/>
  <c r="K1112" i="5"/>
  <c r="K1105" i="5"/>
  <c r="O1115" i="5"/>
  <c r="M1117" i="5"/>
  <c r="O1113" i="5"/>
  <c r="Q1112" i="5"/>
  <c r="K1107" i="5"/>
  <c r="M1118" i="5"/>
  <c r="K1104" i="5"/>
  <c r="M1113" i="5"/>
  <c r="M1106" i="5"/>
  <c r="Q1116" i="5"/>
  <c r="M1104" i="5"/>
  <c r="Q1114" i="5"/>
  <c r="Q1104" i="5"/>
  <c r="G1115" i="5"/>
  <c r="M1108" i="5"/>
  <c r="K1117" i="5"/>
  <c r="O1114" i="5"/>
  <c r="G1104" i="5"/>
  <c r="O1107" i="5"/>
  <c r="Q1118" i="5"/>
  <c r="O1105" i="5"/>
  <c r="Q1117" i="5"/>
  <c r="I1116" i="5"/>
  <c r="O1109" i="5"/>
  <c r="M1105" i="5"/>
  <c r="Q1115" i="5"/>
  <c r="G1117" i="5"/>
  <c r="Q1108" i="5"/>
  <c r="Q1106" i="5"/>
  <c r="G1107" i="5"/>
  <c r="I1118" i="5"/>
  <c r="Q1110" i="5"/>
  <c r="O1106" i="5"/>
  <c r="I1105" i="5"/>
  <c r="G1111" i="5"/>
  <c r="G1109" i="5"/>
  <c r="I1108" i="5"/>
  <c r="G1113" i="5"/>
  <c r="Q1107" i="5"/>
  <c r="O1104" i="5"/>
  <c r="Q1113" i="5"/>
  <c r="Q1111" i="5"/>
  <c r="O1108" i="5"/>
  <c r="O1117" i="5"/>
  <c r="G1116" i="5"/>
  <c r="G1114" i="5"/>
  <c r="Q1109" i="5"/>
  <c r="Q1105" i="5"/>
  <c r="G1118" i="5"/>
  <c r="I1115" i="5"/>
  <c r="G1112" i="5"/>
  <c r="G1108" i="5"/>
  <c r="G1106" i="5"/>
  <c r="K1116" i="5"/>
  <c r="I1113" i="5"/>
  <c r="I1109" i="5"/>
  <c r="I1107" i="5"/>
  <c r="K1118" i="5"/>
  <c r="K1114" i="5"/>
  <c r="K1110" i="5"/>
  <c r="K1108" i="5"/>
  <c r="M1115" i="5"/>
  <c r="M1111" i="5"/>
  <c r="M1109" i="5"/>
  <c r="O1116" i="5"/>
  <c r="O1112" i="5"/>
  <c r="O1110" i="5"/>
  <c r="O1118" i="5"/>
  <c r="G2" i="10"/>
  <c r="AL7" i="6"/>
  <c r="R1403" i="5"/>
  <c r="R1402" i="5"/>
  <c r="R1401" i="5"/>
  <c r="R1400" i="5"/>
  <c r="R1399" i="5"/>
  <c r="R1398" i="5"/>
  <c r="R1397" i="5"/>
  <c r="R1396" i="5"/>
  <c r="R1395" i="5"/>
  <c r="R1394" i="5"/>
  <c r="F1393" i="5"/>
  <c r="H1392" i="5"/>
  <c r="J1391" i="5"/>
  <c r="N1390" i="5"/>
  <c r="P1389" i="5"/>
  <c r="P1403" i="5"/>
  <c r="P1402" i="5"/>
  <c r="P1401" i="5"/>
  <c r="P1400" i="5"/>
  <c r="P1399" i="5"/>
  <c r="P1398" i="5"/>
  <c r="P1397" i="5"/>
  <c r="P1396" i="5"/>
  <c r="P1395" i="5"/>
  <c r="P1394" i="5"/>
  <c r="R1393" i="5"/>
  <c r="F1392" i="5"/>
  <c r="L1390" i="5"/>
  <c r="N1389" i="5"/>
  <c r="N1403" i="5"/>
  <c r="N1402" i="5"/>
  <c r="N1401" i="5"/>
  <c r="N1400" i="5"/>
  <c r="N1399" i="5"/>
  <c r="N1398" i="5"/>
  <c r="N1397" i="5"/>
  <c r="N1396" i="5"/>
  <c r="N1395" i="5"/>
  <c r="N1394" i="5"/>
  <c r="P1393" i="5"/>
  <c r="R1392" i="5"/>
  <c r="H1391" i="5"/>
  <c r="J1390" i="5"/>
  <c r="L1403" i="5"/>
  <c r="L1402" i="5"/>
  <c r="L1401" i="5"/>
  <c r="L1400" i="5"/>
  <c r="L1399" i="5"/>
  <c r="L1398" i="5"/>
  <c r="L1397" i="5"/>
  <c r="L1396" i="5"/>
  <c r="L1395" i="5"/>
  <c r="L1394" i="5"/>
  <c r="N1393" i="5"/>
  <c r="P1392" i="5"/>
  <c r="R1391" i="5"/>
  <c r="F1391" i="5"/>
  <c r="H1390" i="5"/>
  <c r="L1389" i="5"/>
  <c r="J1403" i="5"/>
  <c r="J1402" i="5"/>
  <c r="J1401" i="5"/>
  <c r="J1400" i="5"/>
  <c r="J1399" i="5"/>
  <c r="J1398" i="5"/>
  <c r="J1397" i="5"/>
  <c r="J1396" i="5"/>
  <c r="J1395" i="5"/>
  <c r="J1394" i="5"/>
  <c r="N1392" i="5"/>
  <c r="J1389" i="5"/>
  <c r="H1403" i="5"/>
  <c r="H1402" i="5"/>
  <c r="H1401" i="5"/>
  <c r="H1400" i="5"/>
  <c r="H1399" i="5"/>
  <c r="H1398" i="5"/>
  <c r="H1397" i="5"/>
  <c r="H1396" i="5"/>
  <c r="H1395" i="5"/>
  <c r="H1394" i="5"/>
  <c r="L1393" i="5"/>
  <c r="L1392" i="5"/>
  <c r="P1391" i="5"/>
  <c r="R1390" i="5"/>
  <c r="F1390" i="5"/>
  <c r="H1389" i="5"/>
  <c r="F1403" i="5"/>
  <c r="F1402" i="5"/>
  <c r="F1401" i="5"/>
  <c r="F1400" i="5"/>
  <c r="F1399" i="5"/>
  <c r="F1398" i="5"/>
  <c r="F1397" i="5"/>
  <c r="F1396" i="5"/>
  <c r="F1395" i="5"/>
  <c r="J1393" i="5"/>
  <c r="N1391" i="5"/>
  <c r="P1390" i="5"/>
  <c r="F1389" i="5"/>
  <c r="F1394" i="5"/>
  <c r="H1393" i="5"/>
  <c r="J1392" i="5"/>
  <c r="L1391" i="5"/>
  <c r="R1389" i="5"/>
  <c r="O1391" i="5"/>
  <c r="I1394" i="5"/>
  <c r="O1395" i="5"/>
  <c r="I1390" i="5"/>
  <c r="M1400" i="5"/>
  <c r="G1398" i="5"/>
  <c r="I1397" i="5"/>
  <c r="G1394" i="5"/>
  <c r="I1393" i="5"/>
  <c r="Q1392" i="5"/>
  <c r="K1395" i="5"/>
  <c r="Q1396" i="5"/>
  <c r="K1391" i="5"/>
  <c r="O1401" i="5"/>
  <c r="I1399" i="5"/>
  <c r="I1389" i="5"/>
  <c r="K1398" i="5"/>
  <c r="I1395" i="5"/>
  <c r="K1394" i="5"/>
  <c r="G1395" i="5"/>
  <c r="M1396" i="5"/>
  <c r="G1399" i="5"/>
  <c r="G1390" i="5"/>
  <c r="M1392" i="5"/>
  <c r="O1403" i="5"/>
  <c r="K1400" i="5"/>
  <c r="I1402" i="5"/>
  <c r="M1399" i="5"/>
  <c r="K1396" i="5"/>
  <c r="M1395" i="5"/>
  <c r="I1396" i="5"/>
  <c r="O1397" i="5"/>
  <c r="I1400" i="5"/>
  <c r="I1391" i="5"/>
  <c r="O1393" i="5"/>
  <c r="M1401" i="5"/>
  <c r="K1390" i="5"/>
  <c r="O1400" i="5"/>
  <c r="M1397" i="5"/>
  <c r="O1396" i="5"/>
  <c r="K1397" i="5"/>
  <c r="O1389" i="5"/>
  <c r="Q1398" i="5"/>
  <c r="G1391" i="5"/>
  <c r="K1401" i="5"/>
  <c r="Q1394" i="5"/>
  <c r="K1392" i="5"/>
  <c r="M1403" i="5"/>
  <c r="M1391" i="5"/>
  <c r="Q1401" i="5"/>
  <c r="M1402" i="5"/>
  <c r="O1398" i="5"/>
  <c r="Q1397" i="5"/>
  <c r="K1402" i="5"/>
  <c r="M1398" i="5"/>
  <c r="O1402" i="5"/>
  <c r="G1401" i="5"/>
  <c r="I1392" i="5"/>
  <c r="K1403" i="5"/>
  <c r="G1397" i="5"/>
  <c r="M1393" i="5"/>
  <c r="O1392" i="5"/>
  <c r="Q1403" i="5"/>
  <c r="M1389" i="5"/>
  <c r="Q1399" i="5"/>
  <c r="Q1389" i="5"/>
  <c r="G1400" i="5"/>
  <c r="K1389" i="5"/>
  <c r="O1399" i="5"/>
  <c r="Q1390" i="5"/>
  <c r="G1403" i="5"/>
  <c r="K1393" i="5"/>
  <c r="G1389" i="5"/>
  <c r="I1398" i="5"/>
  <c r="O1394" i="5"/>
  <c r="Q1393" i="5"/>
  <c r="O1390" i="5"/>
  <c r="Q1402" i="5"/>
  <c r="I1401" i="5"/>
  <c r="M1390" i="5"/>
  <c r="Q1400" i="5"/>
  <c r="G1393" i="5"/>
  <c r="M1394" i="5"/>
  <c r="G1402" i="5"/>
  <c r="K1399" i="5"/>
  <c r="Q1395" i="5"/>
  <c r="G1396" i="5"/>
  <c r="Q1391" i="5"/>
  <c r="G1392" i="5"/>
  <c r="I1403" i="5"/>
  <c r="AL10" i="6"/>
  <c r="AK14" i="6"/>
  <c r="J893" i="5"/>
  <c r="F892" i="5"/>
  <c r="L891" i="5"/>
  <c r="R890" i="5"/>
  <c r="J890" i="5"/>
  <c r="P889" i="5"/>
  <c r="H889" i="5"/>
  <c r="N888" i="5"/>
  <c r="F888" i="5"/>
  <c r="L887" i="5"/>
  <c r="R886" i="5"/>
  <c r="J886" i="5"/>
  <c r="P885" i="5"/>
  <c r="H885" i="5"/>
  <c r="N884" i="5"/>
  <c r="F884" i="5"/>
  <c r="L883" i="5"/>
  <c r="R882" i="5"/>
  <c r="J882" i="5"/>
  <c r="P881" i="5"/>
  <c r="H881" i="5"/>
  <c r="N880" i="5"/>
  <c r="F880" i="5"/>
  <c r="L879" i="5"/>
  <c r="R893" i="5"/>
  <c r="N892" i="5"/>
  <c r="H893" i="5"/>
  <c r="L892" i="5"/>
  <c r="R891" i="5"/>
  <c r="J891" i="5"/>
  <c r="P890" i="5"/>
  <c r="H890" i="5"/>
  <c r="N889" i="5"/>
  <c r="F889" i="5"/>
  <c r="L888" i="5"/>
  <c r="R887" i="5"/>
  <c r="J887" i="5"/>
  <c r="P886" i="5"/>
  <c r="H886" i="5"/>
  <c r="N885" i="5"/>
  <c r="F885" i="5"/>
  <c r="L884" i="5"/>
  <c r="R883" i="5"/>
  <c r="J883" i="5"/>
  <c r="P882" i="5"/>
  <c r="H882" i="5"/>
  <c r="N881" i="5"/>
  <c r="F881" i="5"/>
  <c r="L880" i="5"/>
  <c r="R879" i="5"/>
  <c r="J879" i="5"/>
  <c r="P893" i="5"/>
  <c r="F893" i="5"/>
  <c r="N893" i="5"/>
  <c r="J892" i="5"/>
  <c r="P891" i="5"/>
  <c r="H891" i="5"/>
  <c r="N890" i="5"/>
  <c r="F890" i="5"/>
  <c r="L889" i="5"/>
  <c r="R888" i="5"/>
  <c r="J888" i="5"/>
  <c r="P887" i="5"/>
  <c r="H887" i="5"/>
  <c r="N886" i="5"/>
  <c r="F886" i="5"/>
  <c r="L885" i="5"/>
  <c r="R884" i="5"/>
  <c r="J884" i="5"/>
  <c r="P883" i="5"/>
  <c r="H883" i="5"/>
  <c r="N882" i="5"/>
  <c r="F882" i="5"/>
  <c r="L881" i="5"/>
  <c r="R880" i="5"/>
  <c r="J880" i="5"/>
  <c r="P879" i="5"/>
  <c r="H879" i="5"/>
  <c r="R892" i="5"/>
  <c r="L893" i="5"/>
  <c r="H892" i="5"/>
  <c r="N891" i="5"/>
  <c r="F891" i="5"/>
  <c r="L890" i="5"/>
  <c r="R889" i="5"/>
  <c r="J889" i="5"/>
  <c r="P888" i="5"/>
  <c r="H888" i="5"/>
  <c r="N887" i="5"/>
  <c r="F887" i="5"/>
  <c r="L886" i="5"/>
  <c r="R885" i="5"/>
  <c r="J885" i="5"/>
  <c r="P884" i="5"/>
  <c r="H884" i="5"/>
  <c r="N883" i="5"/>
  <c r="F883" i="5"/>
  <c r="L882" i="5"/>
  <c r="R881" i="5"/>
  <c r="J881" i="5"/>
  <c r="P880" i="5"/>
  <c r="H880" i="5"/>
  <c r="N879" i="5"/>
  <c r="F879" i="5"/>
  <c r="P892" i="5"/>
  <c r="G882" i="5"/>
  <c r="I893" i="5"/>
  <c r="G889" i="5"/>
  <c r="G880" i="5"/>
  <c r="K890" i="5"/>
  <c r="O883" i="5"/>
  <c r="M882" i="5"/>
  <c r="G885" i="5"/>
  <c r="Q881" i="5"/>
  <c r="O892" i="5"/>
  <c r="Q888" i="5"/>
  <c r="I883" i="5"/>
  <c r="I890" i="5"/>
  <c r="I881" i="5"/>
  <c r="M891" i="5"/>
  <c r="G887" i="5"/>
  <c r="Q884" i="5"/>
  <c r="I886" i="5"/>
  <c r="G884" i="5"/>
  <c r="O879" i="5"/>
  <c r="G891" i="5"/>
  <c r="K884" i="5"/>
  <c r="G881" i="5"/>
  <c r="K891" i="5"/>
  <c r="K882" i="5"/>
  <c r="M893" i="5"/>
  <c r="K889" i="5"/>
  <c r="I888" i="5"/>
  <c r="K887" i="5"/>
  <c r="I885" i="5"/>
  <c r="Q880" i="5"/>
  <c r="G893" i="5"/>
  <c r="M885" i="5"/>
  <c r="I882" i="5"/>
  <c r="K893" i="5"/>
  <c r="M883" i="5"/>
  <c r="O891" i="5"/>
  <c r="M890" i="5"/>
  <c r="K879" i="5"/>
  <c r="M888" i="5"/>
  <c r="K886" i="5"/>
  <c r="G883" i="5"/>
  <c r="O886" i="5"/>
  <c r="K883" i="5"/>
  <c r="O884" i="5"/>
  <c r="O893" i="5"/>
  <c r="K892" i="5"/>
  <c r="O889" i="5"/>
  <c r="M887" i="5"/>
  <c r="I884" i="5"/>
  <c r="Q887" i="5"/>
  <c r="M884" i="5"/>
  <c r="Q885" i="5"/>
  <c r="G879" i="5"/>
  <c r="M880" i="5"/>
  <c r="Q890" i="5"/>
  <c r="M892" i="5"/>
  <c r="O888" i="5"/>
  <c r="K885" i="5"/>
  <c r="Q879" i="5"/>
  <c r="G890" i="5"/>
  <c r="O885" i="5"/>
  <c r="G888" i="5"/>
  <c r="G892" i="5"/>
  <c r="O881" i="5"/>
  <c r="M879" i="5"/>
  <c r="Q889" i="5"/>
  <c r="M886" i="5"/>
  <c r="Q892" i="5"/>
  <c r="I891" i="5"/>
  <c r="Q886" i="5"/>
  <c r="I889" i="5"/>
  <c r="K881" i="5"/>
  <c r="I880" i="5"/>
  <c r="Q882" i="5"/>
  <c r="O880" i="5"/>
  <c r="O887" i="5"/>
  <c r="I892" i="5"/>
  <c r="M889" i="5"/>
  <c r="K880" i="5"/>
  <c r="O890" i="5"/>
  <c r="M881" i="5"/>
  <c r="Q891" i="5"/>
  <c r="O882" i="5"/>
  <c r="Q893" i="5"/>
  <c r="Q883" i="5"/>
  <c r="G886" i="5"/>
  <c r="I887" i="5"/>
  <c r="I879" i="5"/>
  <c r="K888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M977" i="5"/>
  <c r="I974" i="5"/>
  <c r="K974" i="5"/>
  <c r="I972" i="5"/>
  <c r="K983" i="5"/>
  <c r="K971" i="5"/>
  <c r="O981" i="5"/>
  <c r="I982" i="5"/>
  <c r="K978" i="5"/>
  <c r="Q972" i="5"/>
  <c r="M969" i="5"/>
  <c r="O978" i="5"/>
  <c r="K975" i="5"/>
  <c r="M975" i="5"/>
  <c r="K973" i="5"/>
  <c r="M972" i="5"/>
  <c r="O983" i="5"/>
  <c r="I969" i="5"/>
  <c r="M979" i="5"/>
  <c r="G975" i="5"/>
  <c r="M982" i="5"/>
  <c r="Q979" i="5"/>
  <c r="M976" i="5"/>
  <c r="O976" i="5"/>
  <c r="M974" i="5"/>
  <c r="O973" i="5"/>
  <c r="K970" i="5"/>
  <c r="O980" i="5"/>
  <c r="I976" i="5"/>
  <c r="O970" i="5"/>
  <c r="O977" i="5"/>
  <c r="Q977" i="5"/>
  <c r="O975" i="5"/>
  <c r="Q974" i="5"/>
  <c r="M971" i="5"/>
  <c r="Q981" i="5"/>
  <c r="K977" i="5"/>
  <c r="Q971" i="5"/>
  <c r="O969" i="5"/>
  <c r="Q978" i="5"/>
  <c r="Q982" i="5"/>
  <c r="G980" i="5"/>
  <c r="Q976" i="5"/>
  <c r="G977" i="5"/>
  <c r="O972" i="5"/>
  <c r="Q983" i="5"/>
  <c r="K969" i="5"/>
  <c r="M978" i="5"/>
  <c r="G974" i="5"/>
  <c r="O982" i="5"/>
  <c r="G981" i="5"/>
  <c r="Q969" i="5"/>
  <c r="I981" i="5"/>
  <c r="G979" i="5"/>
  <c r="G969" i="5"/>
  <c r="I978" i="5"/>
  <c r="Q973" i="5"/>
  <c r="K982" i="5"/>
  <c r="O979" i="5"/>
  <c r="I975" i="5"/>
  <c r="Q970" i="5"/>
  <c r="G983" i="5"/>
  <c r="G972" i="5"/>
  <c r="I983" i="5"/>
  <c r="I980" i="5"/>
  <c r="G982" i="5"/>
  <c r="K979" i="5"/>
  <c r="G976" i="5"/>
  <c r="M970" i="5"/>
  <c r="Q980" i="5"/>
  <c r="K976" i="5"/>
  <c r="G973" i="5"/>
  <c r="I973" i="5"/>
  <c r="G971" i="5"/>
  <c r="K981" i="5"/>
  <c r="I970" i="5"/>
  <c r="M980" i="5"/>
  <c r="I977" i="5"/>
  <c r="O971" i="5"/>
  <c r="Q975" i="5"/>
  <c r="G978" i="5"/>
  <c r="I979" i="5"/>
  <c r="G970" i="5"/>
  <c r="K980" i="5"/>
  <c r="I971" i="5"/>
  <c r="M981" i="5"/>
  <c r="K972" i="5"/>
  <c r="M983" i="5"/>
  <c r="M973" i="5"/>
  <c r="O974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O988" i="5"/>
  <c r="I997" i="5"/>
  <c r="M994" i="5"/>
  <c r="K997" i="5"/>
  <c r="O994" i="5"/>
  <c r="M992" i="5"/>
  <c r="O991" i="5"/>
  <c r="M989" i="5"/>
  <c r="I986" i="5"/>
  <c r="M996" i="5"/>
  <c r="Q989" i="5"/>
  <c r="K985" i="5"/>
  <c r="O995" i="5"/>
  <c r="M985" i="5"/>
  <c r="Q995" i="5"/>
  <c r="M984" i="5"/>
  <c r="O993" i="5"/>
  <c r="Q992" i="5"/>
  <c r="O990" i="5"/>
  <c r="K987" i="5"/>
  <c r="M998" i="5"/>
  <c r="G992" i="5"/>
  <c r="M986" i="5"/>
  <c r="Q996" i="5"/>
  <c r="O986" i="5"/>
  <c r="M997" i="5"/>
  <c r="Q994" i="5"/>
  <c r="Q984" i="5"/>
  <c r="G995" i="5"/>
  <c r="Q991" i="5"/>
  <c r="M988" i="5"/>
  <c r="G997" i="5"/>
  <c r="I993" i="5"/>
  <c r="O987" i="5"/>
  <c r="Q998" i="5"/>
  <c r="Q987" i="5"/>
  <c r="O985" i="5"/>
  <c r="Q997" i="5"/>
  <c r="I996" i="5"/>
  <c r="G994" i="5"/>
  <c r="O989" i="5"/>
  <c r="G984" i="5"/>
  <c r="K994" i="5"/>
  <c r="Q988" i="5"/>
  <c r="G990" i="5"/>
  <c r="Q986" i="5"/>
  <c r="G987" i="5"/>
  <c r="I998" i="5"/>
  <c r="I995" i="5"/>
  <c r="Q990" i="5"/>
  <c r="I985" i="5"/>
  <c r="M995" i="5"/>
  <c r="G991" i="5"/>
  <c r="I991" i="5"/>
  <c r="G989" i="5"/>
  <c r="I988" i="5"/>
  <c r="G986" i="5"/>
  <c r="K996" i="5"/>
  <c r="G993" i="5"/>
  <c r="K986" i="5"/>
  <c r="O996" i="5"/>
  <c r="I992" i="5"/>
  <c r="K992" i="5"/>
  <c r="I990" i="5"/>
  <c r="K989" i="5"/>
  <c r="I987" i="5"/>
  <c r="K998" i="5"/>
  <c r="I994" i="5"/>
  <c r="M987" i="5"/>
  <c r="O998" i="5"/>
  <c r="I984" i="5"/>
  <c r="K993" i="5"/>
  <c r="K984" i="5"/>
  <c r="M993" i="5"/>
  <c r="K991" i="5"/>
  <c r="M990" i="5"/>
  <c r="K988" i="5"/>
  <c r="G985" i="5"/>
  <c r="K995" i="5"/>
  <c r="Q985" i="5"/>
  <c r="G998" i="5"/>
  <c r="G988" i="5"/>
  <c r="I989" i="5"/>
  <c r="K990" i="5"/>
  <c r="M991" i="5"/>
  <c r="O992" i="5"/>
  <c r="O997" i="5"/>
  <c r="Q993" i="5"/>
  <c r="O984" i="5"/>
  <c r="G996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K1260" i="5"/>
  <c r="M1261" i="5"/>
  <c r="O1262" i="5"/>
  <c r="O1254" i="5"/>
  <c r="Q1263" i="5"/>
  <c r="O1267" i="5"/>
  <c r="G1266" i="5"/>
  <c r="Q1255" i="5"/>
  <c r="G1268" i="5"/>
  <c r="G1258" i="5"/>
  <c r="I1259" i="5"/>
  <c r="Q1254" i="5"/>
  <c r="G1265" i="5"/>
  <c r="G1264" i="5"/>
  <c r="I1256" i="5"/>
  <c r="M1266" i="5"/>
  <c r="G1262" i="5"/>
  <c r="M1256" i="5"/>
  <c r="Q1266" i="5"/>
  <c r="O1256" i="5"/>
  <c r="K1261" i="5"/>
  <c r="Q1267" i="5"/>
  <c r="I1266" i="5"/>
  <c r="I1265" i="5"/>
  <c r="K1257" i="5"/>
  <c r="M1268" i="5"/>
  <c r="G1254" i="5"/>
  <c r="I1263" i="5"/>
  <c r="O1257" i="5"/>
  <c r="Q1268" i="5"/>
  <c r="Q1257" i="5"/>
  <c r="M1262" i="5"/>
  <c r="G1257" i="5"/>
  <c r="I1268" i="5"/>
  <c r="G1256" i="5"/>
  <c r="K1266" i="5"/>
  <c r="M1258" i="5"/>
  <c r="G1267" i="5"/>
  <c r="K1264" i="5"/>
  <c r="Q1258" i="5"/>
  <c r="G1260" i="5"/>
  <c r="M1254" i="5"/>
  <c r="O1263" i="5"/>
  <c r="I1258" i="5"/>
  <c r="I1257" i="5"/>
  <c r="K1268" i="5"/>
  <c r="O1259" i="5"/>
  <c r="I1255" i="5"/>
  <c r="M1265" i="5"/>
  <c r="G1261" i="5"/>
  <c r="I1261" i="5"/>
  <c r="M1267" i="5"/>
  <c r="Q1264" i="5"/>
  <c r="K1259" i="5"/>
  <c r="K1258" i="5"/>
  <c r="Q1260" i="5"/>
  <c r="K1256" i="5"/>
  <c r="O1266" i="5"/>
  <c r="I1262" i="5"/>
  <c r="K1262" i="5"/>
  <c r="O1255" i="5"/>
  <c r="M1260" i="5"/>
  <c r="M1259" i="5"/>
  <c r="G1263" i="5"/>
  <c r="M1257" i="5"/>
  <c r="O1268" i="5"/>
  <c r="I1254" i="5"/>
  <c r="K1263" i="5"/>
  <c r="K1267" i="5"/>
  <c r="M1263" i="5"/>
  <c r="Q1256" i="5"/>
  <c r="O1261" i="5"/>
  <c r="O1260" i="5"/>
  <c r="I1264" i="5"/>
  <c r="O1258" i="5"/>
  <c r="I1267" i="5"/>
  <c r="M1264" i="5"/>
  <c r="K1254" i="5"/>
  <c r="O1264" i="5"/>
  <c r="G1259" i="5"/>
  <c r="Q1262" i="5"/>
  <c r="Q1261" i="5"/>
  <c r="G1255" i="5"/>
  <c r="K1265" i="5"/>
  <c r="Q1259" i="5"/>
  <c r="K1255" i="5"/>
  <c r="O1265" i="5"/>
  <c r="M1255" i="5"/>
  <c r="Q1265" i="5"/>
  <c r="I1260" i="5"/>
  <c r="R1043" i="5"/>
  <c r="J1043" i="5"/>
  <c r="P1042" i="5"/>
  <c r="H1042" i="5"/>
  <c r="N1041" i="5"/>
  <c r="F1041" i="5"/>
  <c r="L1040" i="5"/>
  <c r="R1039" i="5"/>
  <c r="J1039" i="5"/>
  <c r="P1038" i="5"/>
  <c r="H1038" i="5"/>
  <c r="N1037" i="5"/>
  <c r="F1037" i="5"/>
  <c r="L1036" i="5"/>
  <c r="R1035" i="5"/>
  <c r="P1043" i="5"/>
  <c r="H1043" i="5"/>
  <c r="N1042" i="5"/>
  <c r="F1042" i="5"/>
  <c r="L1041" i="5"/>
  <c r="R1040" i="5"/>
  <c r="J1040" i="5"/>
  <c r="P1039" i="5"/>
  <c r="H1039" i="5"/>
  <c r="N1038" i="5"/>
  <c r="F1038" i="5"/>
  <c r="L1037" i="5"/>
  <c r="N1043" i="5"/>
  <c r="F1043" i="5"/>
  <c r="L1042" i="5"/>
  <c r="R1041" i="5"/>
  <c r="J1041" i="5"/>
  <c r="P1040" i="5"/>
  <c r="H1040" i="5"/>
  <c r="N1039" i="5"/>
  <c r="F1039" i="5"/>
  <c r="L1038" i="5"/>
  <c r="R1037" i="5"/>
  <c r="L1043" i="5"/>
  <c r="R1042" i="5"/>
  <c r="J1042" i="5"/>
  <c r="P1041" i="5"/>
  <c r="H1041" i="5"/>
  <c r="N1040" i="5"/>
  <c r="F1040" i="5"/>
  <c r="L1039" i="5"/>
  <c r="R1038" i="5"/>
  <c r="J1038" i="5"/>
  <c r="P1037" i="5"/>
  <c r="H1037" i="5"/>
  <c r="P1035" i="5"/>
  <c r="P1034" i="5"/>
  <c r="P1033" i="5"/>
  <c r="P1032" i="5"/>
  <c r="P1031" i="5"/>
  <c r="P1030" i="5"/>
  <c r="P1029" i="5"/>
  <c r="R1036" i="5"/>
  <c r="N1035" i="5"/>
  <c r="N1034" i="5"/>
  <c r="N1033" i="5"/>
  <c r="N1032" i="5"/>
  <c r="N1031" i="5"/>
  <c r="N1030" i="5"/>
  <c r="N1029" i="5"/>
  <c r="P1036" i="5"/>
  <c r="L1035" i="5"/>
  <c r="L1034" i="5"/>
  <c r="L1033" i="5"/>
  <c r="L1032" i="5"/>
  <c r="L1031" i="5"/>
  <c r="L1030" i="5"/>
  <c r="L1029" i="5"/>
  <c r="N1036" i="5"/>
  <c r="J1035" i="5"/>
  <c r="J1034" i="5"/>
  <c r="J1033" i="5"/>
  <c r="J1032" i="5"/>
  <c r="J1031" i="5"/>
  <c r="J1030" i="5"/>
  <c r="J1029" i="5"/>
  <c r="J1036" i="5"/>
  <c r="H1035" i="5"/>
  <c r="H1034" i="5"/>
  <c r="H1033" i="5"/>
  <c r="H1032" i="5"/>
  <c r="H1031" i="5"/>
  <c r="H1030" i="5"/>
  <c r="H1029" i="5"/>
  <c r="H1036" i="5"/>
  <c r="F1035" i="5"/>
  <c r="F1034" i="5"/>
  <c r="F1033" i="5"/>
  <c r="F1032" i="5"/>
  <c r="F1031" i="5"/>
  <c r="F1030" i="5"/>
  <c r="F1029" i="5"/>
  <c r="F1036" i="5"/>
  <c r="J1037" i="5"/>
  <c r="R1034" i="5"/>
  <c r="R1033" i="5"/>
  <c r="R1032" i="5"/>
  <c r="R1031" i="5"/>
  <c r="R1030" i="5"/>
  <c r="R1029" i="5"/>
  <c r="K1032" i="5"/>
  <c r="M1043" i="5"/>
  <c r="G1029" i="5"/>
  <c r="I1038" i="5"/>
  <c r="I1042" i="5"/>
  <c r="K1038" i="5"/>
  <c r="G1035" i="5"/>
  <c r="K1035" i="5"/>
  <c r="G1032" i="5"/>
  <c r="I1043" i="5"/>
  <c r="G1039" i="5"/>
  <c r="M1033" i="5"/>
  <c r="G1042" i="5"/>
  <c r="K1039" i="5"/>
  <c r="I1029" i="5"/>
  <c r="M1039" i="5"/>
  <c r="I1036" i="5"/>
  <c r="M1036" i="5"/>
  <c r="I1033" i="5"/>
  <c r="I1040" i="5"/>
  <c r="O1034" i="5"/>
  <c r="I1030" i="5"/>
  <c r="M1040" i="5"/>
  <c r="K1030" i="5"/>
  <c r="O1040" i="5"/>
  <c r="K1037" i="5"/>
  <c r="O1037" i="5"/>
  <c r="K1034" i="5"/>
  <c r="G1031" i="5"/>
  <c r="K1041" i="5"/>
  <c r="Q1035" i="5"/>
  <c r="K1031" i="5"/>
  <c r="O1041" i="5"/>
  <c r="M1031" i="5"/>
  <c r="Q1041" i="5"/>
  <c r="K1029" i="5"/>
  <c r="M1038" i="5"/>
  <c r="O1029" i="5"/>
  <c r="Q1038" i="5"/>
  <c r="M1035" i="5"/>
  <c r="I1032" i="5"/>
  <c r="K1043" i="5"/>
  <c r="G1038" i="5"/>
  <c r="M1032" i="5"/>
  <c r="O1043" i="5"/>
  <c r="O1032" i="5"/>
  <c r="Q1043" i="5"/>
  <c r="K1042" i="5"/>
  <c r="O1039" i="5"/>
  <c r="O1042" i="5"/>
  <c r="G1041" i="5"/>
  <c r="O1036" i="5"/>
  <c r="K1033" i="5"/>
  <c r="I1039" i="5"/>
  <c r="O1033" i="5"/>
  <c r="Q1033" i="5"/>
  <c r="M1030" i="5"/>
  <c r="Q1040" i="5"/>
  <c r="Q1030" i="5"/>
  <c r="G1043" i="5"/>
  <c r="Q1037" i="5"/>
  <c r="M1034" i="5"/>
  <c r="G1030" i="5"/>
  <c r="K1040" i="5"/>
  <c r="Q1034" i="5"/>
  <c r="G1036" i="5"/>
  <c r="O1031" i="5"/>
  <c r="G1033" i="5"/>
  <c r="Q1042" i="5"/>
  <c r="G1040" i="5"/>
  <c r="O1035" i="5"/>
  <c r="I1031" i="5"/>
  <c r="M1041" i="5"/>
  <c r="G1037" i="5"/>
  <c r="I1037" i="5"/>
  <c r="Q1032" i="5"/>
  <c r="I1034" i="5"/>
  <c r="Q1029" i="5"/>
  <c r="I1041" i="5"/>
  <c r="Q1036" i="5"/>
  <c r="M1029" i="5"/>
  <c r="O1038" i="5"/>
  <c r="M1042" i="5"/>
  <c r="Q1039" i="5"/>
  <c r="O1030" i="5"/>
  <c r="Q1031" i="5"/>
  <c r="G1034" i="5"/>
  <c r="I1035" i="5"/>
  <c r="K1036" i="5"/>
  <c r="M1037" i="5"/>
  <c r="H1223" i="5"/>
  <c r="R1221" i="5"/>
  <c r="N1220" i="5"/>
  <c r="F1223" i="5"/>
  <c r="R1222" i="5"/>
  <c r="H1222" i="5"/>
  <c r="R1220" i="5"/>
  <c r="F1219" i="5"/>
  <c r="P1217" i="5"/>
  <c r="F1217" i="5"/>
  <c r="H1215" i="5"/>
  <c r="R1213" i="5"/>
  <c r="N1212" i="5"/>
  <c r="J1211" i="5"/>
  <c r="F1210" i="5"/>
  <c r="L1223" i="5"/>
  <c r="L1222" i="5"/>
  <c r="N1221" i="5"/>
  <c r="P1220" i="5"/>
  <c r="N1215" i="5"/>
  <c r="R1214" i="5"/>
  <c r="F1209" i="5"/>
  <c r="J1223" i="5"/>
  <c r="L1221" i="5"/>
  <c r="R1219" i="5"/>
  <c r="H1219" i="5"/>
  <c r="L1218" i="5"/>
  <c r="N1217" i="5"/>
  <c r="R1216" i="5"/>
  <c r="H1216" i="5"/>
  <c r="P1214" i="5"/>
  <c r="F1214" i="5"/>
  <c r="J1213" i="5"/>
  <c r="L1212" i="5"/>
  <c r="R1211" i="5"/>
  <c r="H1211" i="5"/>
  <c r="L1210" i="5"/>
  <c r="P1209" i="5"/>
  <c r="J1222" i="5"/>
  <c r="L1220" i="5"/>
  <c r="J1218" i="5"/>
  <c r="L1215" i="5"/>
  <c r="H1213" i="5"/>
  <c r="N1209" i="5"/>
  <c r="J1221" i="5"/>
  <c r="P1219" i="5"/>
  <c r="H1218" i="5"/>
  <c r="L1217" i="5"/>
  <c r="P1216" i="5"/>
  <c r="F1216" i="5"/>
  <c r="J1215" i="5"/>
  <c r="N1214" i="5"/>
  <c r="F1213" i="5"/>
  <c r="J1212" i="5"/>
  <c r="P1211" i="5"/>
  <c r="F1211" i="5"/>
  <c r="J1210" i="5"/>
  <c r="F1222" i="5"/>
  <c r="H1221" i="5"/>
  <c r="J1220" i="5"/>
  <c r="N1219" i="5"/>
  <c r="R1218" i="5"/>
  <c r="L1214" i="5"/>
  <c r="P1213" i="5"/>
  <c r="H1210" i="5"/>
  <c r="L1209" i="5"/>
  <c r="R1223" i="5"/>
  <c r="P1222" i="5"/>
  <c r="F1221" i="5"/>
  <c r="H1220" i="5"/>
  <c r="P1218" i="5"/>
  <c r="F1218" i="5"/>
  <c r="J1217" i="5"/>
  <c r="N1216" i="5"/>
  <c r="R1215" i="5"/>
  <c r="N1213" i="5"/>
  <c r="R1212" i="5"/>
  <c r="H1212" i="5"/>
  <c r="N1211" i="5"/>
  <c r="R1210" i="5"/>
  <c r="J1209" i="5"/>
  <c r="P1223" i="5"/>
  <c r="L1219" i="5"/>
  <c r="L1216" i="5"/>
  <c r="P1215" i="5"/>
  <c r="F1215" i="5"/>
  <c r="J1214" i="5"/>
  <c r="P1210" i="5"/>
  <c r="N1223" i="5"/>
  <c r="N1222" i="5"/>
  <c r="P1221" i="5"/>
  <c r="F1220" i="5"/>
  <c r="J1219" i="5"/>
  <c r="N1218" i="5"/>
  <c r="R1217" i="5"/>
  <c r="H1217" i="5"/>
  <c r="J1216" i="5"/>
  <c r="H1214" i="5"/>
  <c r="L1213" i="5"/>
  <c r="P1212" i="5"/>
  <c r="F1212" i="5"/>
  <c r="L1211" i="5"/>
  <c r="N1210" i="5"/>
  <c r="R1209" i="5"/>
  <c r="H1209" i="5"/>
  <c r="O1216" i="5"/>
  <c r="G1211" i="5"/>
  <c r="K1221" i="5"/>
  <c r="Q1217" i="5"/>
  <c r="Q1222" i="5"/>
  <c r="G1220" i="5"/>
  <c r="Q1209" i="5"/>
  <c r="I1221" i="5"/>
  <c r="M1214" i="5"/>
  <c r="G1212" i="5"/>
  <c r="I1223" i="5"/>
  <c r="O1215" i="5"/>
  <c r="I1213" i="5"/>
  <c r="K1214" i="5"/>
  <c r="G1219" i="5"/>
  <c r="M1215" i="5"/>
  <c r="I1220" i="5"/>
  <c r="I1211" i="5"/>
  <c r="M1221" i="5"/>
  <c r="M1212" i="5"/>
  <c r="O1223" i="5"/>
  <c r="I1222" i="5"/>
  <c r="K1218" i="5"/>
  <c r="Q1212" i="5"/>
  <c r="I1215" i="5"/>
  <c r="O1209" i="5"/>
  <c r="Q1218" i="5"/>
  <c r="K1223" i="5"/>
  <c r="K1212" i="5"/>
  <c r="M1223" i="5"/>
  <c r="O1213" i="5"/>
  <c r="I1209" i="5"/>
  <c r="M1219" i="5"/>
  <c r="G1215" i="5"/>
  <c r="K1216" i="5"/>
  <c r="O1222" i="5"/>
  <c r="G1221" i="5"/>
  <c r="M1213" i="5"/>
  <c r="Q1214" i="5"/>
  <c r="K1210" i="5"/>
  <c r="O1220" i="5"/>
  <c r="I1216" i="5"/>
  <c r="M1217" i="5"/>
  <c r="Q1210" i="5"/>
  <c r="G1223" i="5"/>
  <c r="O1214" i="5"/>
  <c r="G1217" i="5"/>
  <c r="M1211" i="5"/>
  <c r="Q1221" i="5"/>
  <c r="K1217" i="5"/>
  <c r="M1222" i="5"/>
  <c r="O1218" i="5"/>
  <c r="G1213" i="5"/>
  <c r="Q1215" i="5"/>
  <c r="G1209" i="5"/>
  <c r="I1218" i="5"/>
  <c r="O1212" i="5"/>
  <c r="Q1223" i="5"/>
  <c r="K1209" i="5"/>
  <c r="M1218" i="5"/>
  <c r="M1209" i="5"/>
  <c r="Q1219" i="5"/>
  <c r="I1214" i="5"/>
  <c r="I1212" i="5"/>
  <c r="G1218" i="5"/>
  <c r="G1222" i="5"/>
  <c r="K1219" i="5"/>
  <c r="Q1213" i="5"/>
  <c r="K1222" i="5"/>
  <c r="O1219" i="5"/>
  <c r="O1210" i="5"/>
  <c r="K1215" i="5"/>
  <c r="K1213" i="5"/>
  <c r="I1219" i="5"/>
  <c r="I1210" i="5"/>
  <c r="M1220" i="5"/>
  <c r="G1216" i="5"/>
  <c r="M1210" i="5"/>
  <c r="Q1220" i="5"/>
  <c r="Q1211" i="5"/>
  <c r="M1216" i="5"/>
  <c r="Q1216" i="5"/>
  <c r="G1210" i="5"/>
  <c r="K1220" i="5"/>
  <c r="K1211" i="5"/>
  <c r="O1221" i="5"/>
  <c r="I1217" i="5"/>
  <c r="O1211" i="5"/>
  <c r="G1214" i="5"/>
  <c r="O1217" i="5"/>
  <c r="AM10" i="6" l="1"/>
  <c r="AL14" i="6"/>
  <c r="D61" i="4"/>
  <c r="D3" i="9" s="1"/>
  <c r="F68" i="4"/>
  <c r="F10" i="9" s="1"/>
  <c r="F64" i="4"/>
  <c r="F6" i="9" s="1"/>
  <c r="L68" i="4"/>
  <c r="B60" i="4"/>
  <c r="D70" i="4"/>
  <c r="D12" i="9" s="1"/>
  <c r="B66" i="4"/>
  <c r="J72" i="4"/>
  <c r="D65" i="4"/>
  <c r="D7" i="9" s="1"/>
  <c r="L62" i="4"/>
  <c r="F70" i="4"/>
  <c r="F12" i="9" s="1"/>
  <c r="K68" i="4"/>
  <c r="K73" i="4"/>
  <c r="M63" i="4"/>
  <c r="M65" i="4"/>
  <c r="C64" i="4"/>
  <c r="C6" i="9" s="1"/>
  <c r="E61" i="4"/>
  <c r="E3" i="9" s="1"/>
  <c r="L1449" i="5"/>
  <c r="G67" i="4"/>
  <c r="G9" i="9" s="1"/>
  <c r="G70" i="4"/>
  <c r="G12" i="9" s="1"/>
  <c r="I60" i="4"/>
  <c r="I2" i="9" s="1"/>
  <c r="I62" i="4"/>
  <c r="I4" i="9" s="1"/>
  <c r="AG89" i="4"/>
  <c r="AF92" i="4"/>
  <c r="AF96" i="4"/>
  <c r="AF97" i="4"/>
  <c r="AF93" i="4"/>
  <c r="AF95" i="4"/>
  <c r="AF94" i="4"/>
  <c r="AF99" i="4"/>
  <c r="AF100" i="4"/>
  <c r="AF101" i="4"/>
  <c r="H73" i="4"/>
  <c r="H15" i="9" s="1"/>
  <c r="J61" i="4"/>
  <c r="H72" i="4"/>
  <c r="H14" i="9" s="1"/>
  <c r="D62" i="4"/>
  <c r="D4" i="9" s="1"/>
  <c r="D72" i="4"/>
  <c r="D14" i="9" s="1"/>
  <c r="Q1449" i="5"/>
  <c r="L67" i="4"/>
  <c r="O1449" i="5"/>
  <c r="J67" i="4"/>
  <c r="J65" i="4"/>
  <c r="K63" i="4"/>
  <c r="K65" i="4"/>
  <c r="C61" i="4"/>
  <c r="C3" i="9" s="1"/>
  <c r="J1449" i="5"/>
  <c r="E67" i="4"/>
  <c r="E9" i="9" s="1"/>
  <c r="E70" i="4"/>
  <c r="E12" i="9" s="1"/>
  <c r="G60" i="4"/>
  <c r="G2" i="9" s="1"/>
  <c r="G62" i="4"/>
  <c r="G4" i="9" s="1"/>
  <c r="I66" i="4"/>
  <c r="I8" i="9" s="1"/>
  <c r="I72" i="4"/>
  <c r="I14" i="9" s="1"/>
  <c r="AM11" i="6"/>
  <c r="AL15" i="6"/>
  <c r="H2" i="10" s="1"/>
  <c r="D60" i="4"/>
  <c r="D2" i="9" s="1"/>
  <c r="L72" i="4"/>
  <c r="I1449" i="5"/>
  <c r="D67" i="4"/>
  <c r="D9" i="9" s="1"/>
  <c r="G1449" i="5"/>
  <c r="B67" i="4"/>
  <c r="H70" i="4"/>
  <c r="H12" i="9" s="1"/>
  <c r="D63" i="4"/>
  <c r="D5" i="9" s="1"/>
  <c r="L60" i="4"/>
  <c r="J63" i="4"/>
  <c r="F66" i="4"/>
  <c r="F8" i="9" s="1"/>
  <c r="M64" i="4"/>
  <c r="H1449" i="5"/>
  <c r="C67" i="4"/>
  <c r="C9" i="9" s="1"/>
  <c r="C70" i="4"/>
  <c r="C12" i="9" s="1"/>
  <c r="E60" i="4"/>
  <c r="E2" i="9" s="1"/>
  <c r="E62" i="4"/>
  <c r="E4" i="9" s="1"/>
  <c r="G66" i="4"/>
  <c r="G8" i="9" s="1"/>
  <c r="G72" i="4"/>
  <c r="G14" i="9" s="1"/>
  <c r="I68" i="4"/>
  <c r="I10" i="9" s="1"/>
  <c r="I73" i="4"/>
  <c r="I15" i="9" s="1"/>
  <c r="H13" i="9"/>
  <c r="L65" i="4"/>
  <c r="J64" i="4"/>
  <c r="H65" i="4"/>
  <c r="H7" i="9" s="1"/>
  <c r="F63" i="4"/>
  <c r="F5" i="9" s="1"/>
  <c r="J66" i="4"/>
  <c r="F61" i="4"/>
  <c r="F3" i="9" s="1"/>
  <c r="B61" i="4"/>
  <c r="D73" i="4"/>
  <c r="D15" i="9" s="1"/>
  <c r="H62" i="4"/>
  <c r="H4" i="9" s="1"/>
  <c r="J68" i="4"/>
  <c r="L61" i="4"/>
  <c r="K64" i="4"/>
  <c r="M61" i="4"/>
  <c r="F1449" i="5"/>
  <c r="C60" i="4"/>
  <c r="C2" i="9" s="1"/>
  <c r="C62" i="4"/>
  <c r="C4" i="9" s="1"/>
  <c r="E66" i="4"/>
  <c r="E8" i="9" s="1"/>
  <c r="E72" i="4"/>
  <c r="E14" i="9" s="1"/>
  <c r="G68" i="4"/>
  <c r="G10" i="9" s="1"/>
  <c r="G73" i="4"/>
  <c r="G15" i="9" s="1"/>
  <c r="I63" i="4"/>
  <c r="I5" i="9" s="1"/>
  <c r="I65" i="4"/>
  <c r="I7" i="9" s="1"/>
  <c r="AM7" i="6"/>
  <c r="H11" i="9"/>
  <c r="H66" i="4"/>
  <c r="H8" i="9" s="1"/>
  <c r="H61" i="4"/>
  <c r="H3" i="9" s="1"/>
  <c r="B64" i="4"/>
  <c r="D66" i="4"/>
  <c r="D8" i="9" s="1"/>
  <c r="B70" i="4"/>
  <c r="L73" i="4"/>
  <c r="B62" i="4"/>
  <c r="B65" i="4"/>
  <c r="K1449" i="5"/>
  <c r="F67" i="4"/>
  <c r="F9" i="9" s="1"/>
  <c r="J70" i="4"/>
  <c r="K61" i="4"/>
  <c r="R1449" i="5"/>
  <c r="M67" i="4"/>
  <c r="M70" i="4"/>
  <c r="C66" i="4"/>
  <c r="C8" i="9" s="1"/>
  <c r="C72" i="4"/>
  <c r="C14" i="9" s="1"/>
  <c r="E68" i="4"/>
  <c r="E10" i="9" s="1"/>
  <c r="E73" i="4"/>
  <c r="E15" i="9" s="1"/>
  <c r="G63" i="4"/>
  <c r="G5" i="9" s="1"/>
  <c r="G65" i="4"/>
  <c r="G7" i="9" s="1"/>
  <c r="H16" i="9"/>
  <c r="H63" i="4"/>
  <c r="H5" i="9" s="1"/>
  <c r="J73" i="4"/>
  <c r="F72" i="4"/>
  <c r="F14" i="9" s="1"/>
  <c r="H64" i="4"/>
  <c r="H6" i="9" s="1"/>
  <c r="F62" i="4"/>
  <c r="F4" i="9" s="1"/>
  <c r="H60" i="4"/>
  <c r="H2" i="9" s="1"/>
  <c r="B73" i="4"/>
  <c r="P1449" i="5"/>
  <c r="K67" i="4"/>
  <c r="K70" i="4"/>
  <c r="M60" i="4"/>
  <c r="M62" i="4"/>
  <c r="C68" i="4"/>
  <c r="C10" i="9" s="1"/>
  <c r="C73" i="4"/>
  <c r="C15" i="9" s="1"/>
  <c r="E63" i="4"/>
  <c r="E5" i="9" s="1"/>
  <c r="E65" i="4"/>
  <c r="E7" i="9" s="1"/>
  <c r="I64" i="4"/>
  <c r="I6" i="9" s="1"/>
  <c r="H17" i="9"/>
  <c r="L70" i="4"/>
  <c r="F60" i="4"/>
  <c r="F2" i="9" s="1"/>
  <c r="J62" i="4"/>
  <c r="D68" i="4"/>
  <c r="D10" i="9" s="1"/>
  <c r="B68" i="4"/>
  <c r="L63" i="4"/>
  <c r="H68" i="4"/>
  <c r="H10" i="9" s="1"/>
  <c r="K60" i="4"/>
  <c r="K62" i="4"/>
  <c r="M66" i="4"/>
  <c r="M72" i="4"/>
  <c r="C63" i="4"/>
  <c r="C5" i="9" s="1"/>
  <c r="C65" i="4"/>
  <c r="C7" i="9" s="1"/>
  <c r="G64" i="4"/>
  <c r="G6" i="9" s="1"/>
  <c r="I61" i="4"/>
  <c r="I3" i="9" s="1"/>
  <c r="AN6" i="6"/>
  <c r="I11" i="9"/>
  <c r="I13" i="9"/>
  <c r="I16" i="9"/>
  <c r="I17" i="9"/>
  <c r="J60" i="4"/>
  <c r="M1449" i="5"/>
  <c r="H67" i="4"/>
  <c r="H9" i="9" s="1"/>
  <c r="F73" i="4"/>
  <c r="F15" i="9" s="1"/>
  <c r="B63" i="4"/>
  <c r="F65" i="4"/>
  <c r="F7" i="9" s="1"/>
  <c r="D64" i="4"/>
  <c r="D6" i="9" s="1"/>
  <c r="L64" i="4"/>
  <c r="B72" i="4"/>
  <c r="L66" i="4"/>
  <c r="K66" i="4"/>
  <c r="K72" i="4"/>
  <c r="M68" i="4"/>
  <c r="M73" i="4"/>
  <c r="E64" i="4"/>
  <c r="E6" i="9" s="1"/>
  <c r="G61" i="4"/>
  <c r="G3" i="9" s="1"/>
  <c r="N1449" i="5"/>
  <c r="I67" i="4"/>
  <c r="I9" i="9" s="1"/>
  <c r="I70" i="4"/>
  <c r="I12" i="9" s="1"/>
  <c r="AO6" i="6" l="1"/>
  <c r="J15" i="9"/>
  <c r="B20" i="8"/>
  <c r="C20" i="8" s="1"/>
  <c r="B7" i="9"/>
  <c r="AN11" i="6"/>
  <c r="AM15" i="6"/>
  <c r="I2" i="10" s="1"/>
  <c r="B15" i="8"/>
  <c r="B2" i="9"/>
  <c r="B17" i="8"/>
  <c r="B4" i="9"/>
  <c r="AN7" i="6"/>
  <c r="B9" i="9"/>
  <c r="B22" i="8"/>
  <c r="C22" i="8" s="1"/>
  <c r="B3" i="9"/>
  <c r="B16" i="8"/>
  <c r="B27" i="8"/>
  <c r="B14" i="9"/>
  <c r="J2" i="9"/>
  <c r="B23" i="8"/>
  <c r="B10" i="9"/>
  <c r="B28" i="8"/>
  <c r="C28" i="8" s="1"/>
  <c r="B15" i="9"/>
  <c r="B25" i="8"/>
  <c r="B12" i="9"/>
  <c r="J7" i="9"/>
  <c r="J3" i="9"/>
  <c r="B18" i="8"/>
  <c r="B5" i="9"/>
  <c r="B19" i="8"/>
  <c r="B6" i="9"/>
  <c r="J5" i="9"/>
  <c r="J14" i="9"/>
  <c r="AG92" i="4"/>
  <c r="AG96" i="4"/>
  <c r="AG93" i="4"/>
  <c r="AG94" i="4"/>
  <c r="AG95" i="4"/>
  <c r="AG97" i="4"/>
  <c r="AG100" i="4"/>
  <c r="AG99" i="4"/>
  <c r="AG101" i="4"/>
  <c r="B21" i="8"/>
  <c r="B8" i="9"/>
  <c r="AM14" i="6"/>
  <c r="AN10" i="6"/>
  <c r="C15" i="8" l="1"/>
  <c r="C29" i="8"/>
  <c r="C30" i="8"/>
  <c r="C26" i="8"/>
  <c r="C24" i="8"/>
  <c r="K12" i="9"/>
  <c r="K6" i="9"/>
  <c r="AN14" i="6"/>
  <c r="AO10" i="6"/>
  <c r="J8" i="9"/>
  <c r="C27" i="8"/>
  <c r="AO11" i="6"/>
  <c r="AN15" i="6"/>
  <c r="J2" i="10" s="1"/>
  <c r="J17" i="9"/>
  <c r="J6" i="9"/>
  <c r="J12" i="9"/>
  <c r="C25" i="8"/>
  <c r="K5" i="9"/>
  <c r="J16" i="9"/>
  <c r="J10" i="9"/>
  <c r="AP6" i="6"/>
  <c r="K13" i="9"/>
  <c r="K16" i="9"/>
  <c r="K17" i="9"/>
  <c r="K14" i="9"/>
  <c r="C23" i="8"/>
  <c r="AO7" i="6"/>
  <c r="C18" i="8"/>
  <c r="K2" i="9"/>
  <c r="J9" i="9"/>
  <c r="J11" i="9"/>
  <c r="C19" i="8"/>
  <c r="C17" i="8"/>
  <c r="C21" i="8"/>
  <c r="J4" i="9"/>
  <c r="K3" i="9"/>
  <c r="C16" i="8"/>
  <c r="K7" i="9"/>
  <c r="K9" i="9"/>
  <c r="J13" i="9"/>
  <c r="AO15" i="6" l="1"/>
  <c r="AP11" i="6"/>
  <c r="AQ6" i="6"/>
  <c r="L17" i="9"/>
  <c r="L16" i="9"/>
  <c r="L11" i="9"/>
  <c r="L12" i="9"/>
  <c r="L7" i="9"/>
  <c r="L10" i="9"/>
  <c r="L3" i="9"/>
  <c r="L5" i="9"/>
  <c r="AP10" i="6"/>
  <c r="L4" i="9" s="1"/>
  <c r="AO14" i="6"/>
  <c r="K8" i="9"/>
  <c r="K4" i="9"/>
  <c r="K2" i="10"/>
  <c r="AP7" i="6"/>
  <c r="K11" i="9"/>
  <c r="K15" i="9"/>
  <c r="K10" i="9"/>
  <c r="L6" i="9" l="1"/>
  <c r="AR6" i="6"/>
  <c r="M15" i="9"/>
  <c r="M5" i="9"/>
  <c r="M9" i="9"/>
  <c r="M14" i="9"/>
  <c r="AP15" i="6"/>
  <c r="L2" i="10" s="1"/>
  <c r="AQ11" i="6"/>
  <c r="AP14" i="6"/>
  <c r="AQ10" i="6"/>
  <c r="L14" i="9"/>
  <c r="L13" i="9"/>
  <c r="L15" i="9"/>
  <c r="L9" i="9"/>
  <c r="AQ7" i="6"/>
  <c r="L2" i="9"/>
  <c r="L8" i="9"/>
  <c r="AQ14" i="6" l="1"/>
  <c r="AR10" i="6"/>
  <c r="N16" i="9" s="1"/>
  <c r="M4" i="9"/>
  <c r="M13" i="9"/>
  <c r="M17" i="9"/>
  <c r="M16" i="9"/>
  <c r="AR11" i="6"/>
  <c r="AQ15" i="6"/>
  <c r="M2" i="10" s="1"/>
  <c r="M3" i="9"/>
  <c r="M12" i="9"/>
  <c r="N17" i="9"/>
  <c r="N15" i="9"/>
  <c r="N14" i="9"/>
  <c r="N13" i="9"/>
  <c r="N12" i="9"/>
  <c r="N10" i="9"/>
  <c r="N9" i="9"/>
  <c r="N8" i="9"/>
  <c r="N7" i="9"/>
  <c r="N6" i="9"/>
  <c r="N5" i="9"/>
  <c r="N4" i="9"/>
  <c r="N3" i="9"/>
  <c r="N2" i="9"/>
  <c r="AS6" i="6"/>
  <c r="M6" i="9"/>
  <c r="AR7" i="6"/>
  <c r="M8" i="9"/>
  <c r="M11" i="9"/>
  <c r="M2" i="9"/>
  <c r="M10" i="9"/>
  <c r="M7" i="9"/>
  <c r="AR15" i="6" l="1"/>
  <c r="AS11" i="6"/>
  <c r="N2" i="10"/>
  <c r="AS7" i="6"/>
  <c r="AS10" i="6"/>
  <c r="O10" i="9" s="1"/>
  <c r="AR14" i="6"/>
  <c r="AT6" i="6"/>
  <c r="N11" i="9"/>
  <c r="O9" i="9" l="1"/>
  <c r="O17" i="9"/>
  <c r="P14" i="9"/>
  <c r="P13" i="9"/>
  <c r="P12" i="9"/>
  <c r="P6" i="9"/>
  <c r="P5" i="9"/>
  <c r="P4" i="9"/>
  <c r="AU6" i="6"/>
  <c r="O2" i="9"/>
  <c r="AT10" i="6"/>
  <c r="AS14" i="6"/>
  <c r="O2" i="10"/>
  <c r="AT7" i="6"/>
  <c r="O16" i="9"/>
  <c r="O11" i="9"/>
  <c r="O5" i="9"/>
  <c r="O14" i="9"/>
  <c r="AS15" i="6"/>
  <c r="AT11" i="6"/>
  <c r="O8" i="9"/>
  <c r="O3" i="9"/>
  <c r="O4" i="9"/>
  <c r="O12" i="9"/>
  <c r="O13" i="9"/>
  <c r="O6" i="9"/>
  <c r="O7" i="9"/>
  <c r="O15" i="9"/>
  <c r="AU10" i="6" l="1"/>
  <c r="AT14" i="6"/>
  <c r="P7" i="9"/>
  <c r="P15" i="9"/>
  <c r="AU11" i="6"/>
  <c r="AT15" i="6"/>
  <c r="P2" i="10" s="1"/>
  <c r="P8" i="9"/>
  <c r="P16" i="9"/>
  <c r="P9" i="9"/>
  <c r="P17" i="9"/>
  <c r="AU7" i="6"/>
  <c r="P2" i="9"/>
  <c r="P10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AV6" i="6"/>
  <c r="P3" i="9"/>
  <c r="P11" i="9"/>
  <c r="R14" i="9" l="1"/>
  <c r="R6" i="9"/>
  <c r="R10" i="9"/>
  <c r="R2" i="9"/>
  <c r="AW6" i="6"/>
  <c r="AV11" i="6"/>
  <c r="AU15" i="6"/>
  <c r="Q2" i="10" s="1"/>
  <c r="AV7" i="6"/>
  <c r="AV10" i="6"/>
  <c r="R16" i="9" s="1"/>
  <c r="AU14" i="6"/>
  <c r="R3" i="9" l="1"/>
  <c r="AW7" i="6"/>
  <c r="R15" i="9"/>
  <c r="R4" i="9"/>
  <c r="R8" i="9"/>
  <c r="R12" i="9"/>
  <c r="AW11" i="6"/>
  <c r="AV15" i="6"/>
  <c r="R2" i="10" s="1"/>
  <c r="R5" i="9"/>
  <c r="AW10" i="6"/>
  <c r="AV14" i="6"/>
  <c r="R7" i="9"/>
  <c r="R11" i="9"/>
  <c r="R9" i="9"/>
  <c r="S16" i="9"/>
  <c r="S14" i="9"/>
  <c r="S13" i="9"/>
  <c r="S12" i="9"/>
  <c r="S11" i="9"/>
  <c r="S10" i="9"/>
  <c r="S9" i="9"/>
  <c r="S6" i="9"/>
  <c r="S5" i="9"/>
  <c r="S4" i="9"/>
  <c r="S3" i="9"/>
  <c r="S2" i="9"/>
  <c r="AX6" i="6"/>
  <c r="R13" i="9"/>
  <c r="R17" i="9"/>
  <c r="T10" i="9" l="1"/>
  <c r="T2" i="9"/>
  <c r="AY6" i="6"/>
  <c r="AX7" i="6"/>
  <c r="AX11" i="6"/>
  <c r="AW15" i="6"/>
  <c r="S2" i="10" s="1"/>
  <c r="AW14" i="6"/>
  <c r="AX10" i="6"/>
  <c r="T16" i="9" s="1"/>
  <c r="S7" i="9"/>
  <c r="S15" i="9"/>
  <c r="S8" i="9"/>
  <c r="S17" i="9"/>
  <c r="T11" i="9" l="1"/>
  <c r="T4" i="9"/>
  <c r="T12" i="9"/>
  <c r="T5" i="9"/>
  <c r="T13" i="9"/>
  <c r="T3" i="9"/>
  <c r="T2" i="10"/>
  <c r="AY7" i="6"/>
  <c r="T7" i="9"/>
  <c r="T15" i="9"/>
  <c r="AY11" i="6"/>
  <c r="AX15" i="6"/>
  <c r="T14" i="9"/>
  <c r="T8" i="9"/>
  <c r="AX14" i="6"/>
  <c r="AY10" i="6"/>
  <c r="T6" i="9"/>
  <c r="U3" i="9"/>
  <c r="AZ6" i="6"/>
  <c r="T9" i="9"/>
  <c r="T17" i="9"/>
  <c r="AY14" i="6" l="1"/>
  <c r="AZ10" i="6"/>
  <c r="U4" i="9"/>
  <c r="U6" i="9"/>
  <c r="U7" i="9"/>
  <c r="U15" i="9"/>
  <c r="U5" i="9"/>
  <c r="U16" i="9"/>
  <c r="AY15" i="6"/>
  <c r="AZ11" i="6"/>
  <c r="U2" i="10"/>
  <c r="AZ7" i="6"/>
  <c r="U12" i="9"/>
  <c r="U14" i="9"/>
  <c r="U8" i="9"/>
  <c r="U17" i="9"/>
  <c r="U11" i="9"/>
  <c r="U13" i="9"/>
  <c r="V17" i="9"/>
  <c r="V16" i="9"/>
  <c r="V15" i="9"/>
  <c r="V14" i="9"/>
  <c r="V13" i="9"/>
  <c r="V12" i="9"/>
  <c r="V10" i="9"/>
  <c r="V9" i="9"/>
  <c r="V8" i="9"/>
  <c r="V7" i="9"/>
  <c r="V6" i="9"/>
  <c r="V5" i="9"/>
  <c r="V4" i="9"/>
  <c r="V2" i="9"/>
  <c r="BA6" i="6"/>
  <c r="U9" i="9"/>
  <c r="U2" i="9"/>
  <c r="U10" i="9"/>
  <c r="BA7" i="6" l="1"/>
  <c r="W12" i="9"/>
  <c r="W4" i="9"/>
  <c r="BB6" i="6"/>
  <c r="AZ15" i="6"/>
  <c r="V2" i="10" s="1"/>
  <c r="BA11" i="6"/>
  <c r="AZ14" i="6"/>
  <c r="BA10" i="6"/>
  <c r="V3" i="9"/>
  <c r="V11" i="9"/>
  <c r="BB10" i="6" l="1"/>
  <c r="BA14" i="6"/>
  <c r="W6" i="9"/>
  <c r="W16" i="9"/>
  <c r="W5" i="9"/>
  <c r="BA15" i="6"/>
  <c r="W2" i="10" s="1"/>
  <c r="BB11" i="6"/>
  <c r="W15" i="9"/>
  <c r="W17" i="9"/>
  <c r="W14" i="9"/>
  <c r="W7" i="9"/>
  <c r="W8" i="9"/>
  <c r="BB7" i="6"/>
  <c r="W13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BC6" i="6"/>
  <c r="W9" i="9"/>
  <c r="W2" i="9"/>
  <c r="W10" i="9"/>
  <c r="W3" i="9"/>
  <c r="W11" i="9"/>
  <c r="BC7" i="6" l="1"/>
  <c r="Y16" i="9"/>
  <c r="Y13" i="9"/>
  <c r="Y12" i="9"/>
  <c r="Y7" i="9"/>
  <c r="Y5" i="9"/>
  <c r="Y4" i="9"/>
  <c r="BD6" i="6"/>
  <c r="BB15" i="6"/>
  <c r="X2" i="10" s="1"/>
  <c r="BC11" i="6"/>
  <c r="BC10" i="6"/>
  <c r="BB14" i="6"/>
  <c r="BD10" i="6" l="1"/>
  <c r="BC14" i="6"/>
  <c r="Y6" i="9"/>
  <c r="Y14" i="9"/>
  <c r="BD11" i="6"/>
  <c r="BC15" i="6"/>
  <c r="Y2" i="10" s="1"/>
  <c r="Y9" i="9"/>
  <c r="Y17" i="9"/>
  <c r="Y15" i="9"/>
  <c r="Y8" i="9"/>
  <c r="Y10" i="9"/>
  <c r="BD7" i="6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BE6" i="6"/>
  <c r="Y2" i="9"/>
  <c r="Y3" i="9"/>
  <c r="Y11" i="9"/>
  <c r="AA10" i="9" l="1"/>
  <c r="AA9" i="9"/>
  <c r="AA2" i="9"/>
  <c r="AA16" i="9"/>
  <c r="BF6" i="6"/>
  <c r="BE7" i="6"/>
  <c r="BE11" i="6"/>
  <c r="BD15" i="6"/>
  <c r="Z2" i="10" s="1"/>
  <c r="BE10" i="6"/>
  <c r="BD14" i="6"/>
  <c r="BF10" i="6" l="1"/>
  <c r="AB14" i="9" s="1"/>
  <c r="BE14" i="6"/>
  <c r="AA4" i="9"/>
  <c r="AA12" i="9"/>
  <c r="AA13" i="9"/>
  <c r="AA11" i="9"/>
  <c r="BF11" i="6"/>
  <c r="BE15" i="6"/>
  <c r="AA2" i="10" s="1"/>
  <c r="AA5" i="9"/>
  <c r="AA14" i="9"/>
  <c r="BF7" i="6"/>
  <c r="AA6" i="9"/>
  <c r="AA7" i="9"/>
  <c r="AA15" i="9"/>
  <c r="AA3" i="9"/>
  <c r="AB17" i="9"/>
  <c r="AB9" i="9"/>
  <c r="BG6" i="6"/>
  <c r="AA8" i="9"/>
  <c r="AA17" i="9"/>
  <c r="AC15" i="9" l="1"/>
  <c r="AC13" i="9"/>
  <c r="AC12" i="9"/>
  <c r="AC11" i="9"/>
  <c r="AC10" i="9"/>
  <c r="AC7" i="9"/>
  <c r="AC5" i="9"/>
  <c r="AC4" i="9"/>
  <c r="AC3" i="9"/>
  <c r="AC2" i="9"/>
  <c r="BH6" i="6"/>
  <c r="AB4" i="9"/>
  <c r="AB12" i="9"/>
  <c r="AB5" i="9"/>
  <c r="AB13" i="9"/>
  <c r="AB6" i="9"/>
  <c r="BG7" i="6"/>
  <c r="BF14" i="6"/>
  <c r="BG10" i="6"/>
  <c r="AC16" i="9" s="1"/>
  <c r="AB2" i="9"/>
  <c r="AB10" i="9"/>
  <c r="AB11" i="9"/>
  <c r="BG11" i="6"/>
  <c r="BF15" i="6"/>
  <c r="AB2" i="10" s="1"/>
  <c r="AB7" i="9"/>
  <c r="AB15" i="9"/>
  <c r="AB3" i="9"/>
  <c r="AB8" i="9"/>
  <c r="AB16" i="9"/>
  <c r="AC6" i="9" l="1"/>
  <c r="AC14" i="9"/>
  <c r="BH7" i="6"/>
  <c r="BH11" i="6"/>
  <c r="BG15" i="6"/>
  <c r="AC2" i="10" s="1"/>
  <c r="AC8" i="9"/>
  <c r="BG14" i="6"/>
  <c r="BH10" i="6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BI6" i="6"/>
  <c r="AC9" i="9"/>
  <c r="AC17" i="9"/>
  <c r="BH15" i="6" l="1"/>
  <c r="BI11" i="6"/>
  <c r="AD2" i="10"/>
  <c r="BI7" i="6"/>
  <c r="BJ6" i="6"/>
  <c r="BH14" i="6"/>
  <c r="BI10" i="6"/>
  <c r="AE15" i="9" s="1"/>
  <c r="AE14" i="9" l="1"/>
  <c r="AE7" i="9"/>
  <c r="BJ10" i="6"/>
  <c r="AF13" i="9" s="1"/>
  <c r="BI14" i="6"/>
  <c r="AE16" i="9"/>
  <c r="AE5" i="9"/>
  <c r="AE8" i="9"/>
  <c r="AF17" i="9"/>
  <c r="AF14" i="9"/>
  <c r="AF11" i="9"/>
  <c r="AF10" i="9"/>
  <c r="AF9" i="9"/>
  <c r="AF8" i="9"/>
  <c r="AF6" i="9"/>
  <c r="AF3" i="9"/>
  <c r="AF2" i="9"/>
  <c r="BK6" i="6"/>
  <c r="AE9" i="9"/>
  <c r="AE17" i="9"/>
  <c r="AE6" i="9"/>
  <c r="AE2" i="9"/>
  <c r="AE10" i="9"/>
  <c r="AE2" i="10"/>
  <c r="BJ7" i="6"/>
  <c r="AE3" i="9"/>
  <c r="AE11" i="9"/>
  <c r="AE4" i="9"/>
  <c r="AE12" i="9"/>
  <c r="BI15" i="6"/>
  <c r="BJ11" i="6"/>
  <c r="AE13" i="9"/>
  <c r="BK7" i="6" l="1"/>
  <c r="BJ15" i="6"/>
  <c r="AF2" i="10" s="1"/>
  <c r="BK11" i="6"/>
  <c r="AF4" i="9"/>
  <c r="AF12" i="9"/>
  <c r="AF5" i="9"/>
  <c r="BK10" i="6"/>
  <c r="BK14" i="6" s="1"/>
  <c r="BJ14" i="6"/>
  <c r="AF7" i="9"/>
  <c r="AF15" i="9"/>
  <c r="AF16" i="9"/>
  <c r="AG15" i="9" l="1"/>
  <c r="AG4" i="9"/>
  <c r="AG13" i="9"/>
  <c r="AG7" i="9"/>
  <c r="BK15" i="6"/>
  <c r="AG2" i="10" s="1"/>
  <c r="AG8" i="9"/>
  <c r="AG16" i="9"/>
  <c r="AG12" i="9"/>
  <c r="AG14" i="9"/>
  <c r="AG9" i="9"/>
  <c r="AG17" i="9"/>
  <c r="AG5" i="9"/>
  <c r="AG6" i="9"/>
  <c r="AG2" i="9"/>
  <c r="AG10" i="9"/>
  <c r="AG3" i="9"/>
  <c r="AG11" i="9"/>
</calcChain>
</file>

<file path=xl/sharedStrings.xml><?xml version="1.0" encoding="utf-8"?>
<sst xmlns="http://schemas.openxmlformats.org/spreadsheetml/2006/main" count="7365" uniqueCount="592">
  <si>
    <t>EIaE BAU Imported Electricity</t>
  </si>
  <si>
    <t>Oregon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</si>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</sst>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8" width="12.6640625" style="1" customWidth="1"/>
    <col min="29" max="16384" width="12.6640625" style="1"/>
  </cols>
  <sheetData>
    <row r="1" spans="1:15">
      <c r="A1" s="70" t="s">
        <v>0</v>
      </c>
      <c r="B1" s="1" t="s">
        <v>1</v>
      </c>
      <c r="C1" s="117">
        <v>44307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OR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100</v>
      </c>
      <c r="L31" s="44" t="s">
        <v>11</v>
      </c>
    </row>
    <row r="32" spans="1:12" ht="15.75" customHeight="1">
      <c r="A32" s="1" t="s">
        <v>101</v>
      </c>
      <c r="K32" s="44" t="s">
        <v>102</v>
      </c>
      <c r="L32" s="44" t="s">
        <v>103</v>
      </c>
    </row>
    <row r="33" spans="1:12" ht="15.75" customHeight="1">
      <c r="K33" s="44" t="s">
        <v>104</v>
      </c>
      <c r="L33" s="44" t="s">
        <v>105</v>
      </c>
    </row>
    <row r="34" spans="1:12" ht="15.75" customHeight="1">
      <c r="A34" s="1" t="s">
        <v>106</v>
      </c>
      <c r="K34" s="44" t="s">
        <v>107</v>
      </c>
      <c r="L34" s="44" t="s">
        <v>108</v>
      </c>
    </row>
    <row r="35" spans="1:12" ht="15.75" customHeight="1">
      <c r="A35" s="1" t="s">
        <v>109</v>
      </c>
      <c r="K35" s="44" t="s">
        <v>110</v>
      </c>
      <c r="L35" s="44" t="s">
        <v>111</v>
      </c>
    </row>
    <row r="36" spans="1:12" ht="15.75" customHeight="1">
      <c r="K36" s="44" t="s">
        <v>112</v>
      </c>
      <c r="L36" s="44" t="s">
        <v>113</v>
      </c>
    </row>
    <row r="37" spans="1:12" ht="15.75" customHeight="1">
      <c r="A37" s="1" t="s">
        <v>114</v>
      </c>
      <c r="K37" s="44" t="s">
        <v>1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0" customWidth="1"/>
    <col min="2" max="33" width="7.6640625" style="110" customWidth="1"/>
  </cols>
  <sheetData>
    <row r="1" spans="1:33" ht="32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'EIA SEDS data'!AF7+'EIA SEDS data'!AF15+'Manual Adjustment'!$B$51</f>
        <v>8528700.6363636367</v>
      </c>
      <c r="C2" s="1">
        <f>'EIA SEDS data'!AG7+'EIA SEDS data'!AG15+'Manual Adjustment'!$B$51</f>
        <v>8528700.6363636367</v>
      </c>
      <c r="D2" s="1">
        <f>'EIA SEDS data'!AH7+'EIA SEDS data'!AH15+'Manual Adjustment'!$B$51</f>
        <v>8528700.6363636367</v>
      </c>
      <c r="E2" s="1">
        <f>'EIA SEDS data'!AI7+'EIA SEDS data'!AI15+'Manual Adjustment'!$B$51</f>
        <v>8528700.6363636367</v>
      </c>
      <c r="F2" s="1">
        <f>'EIA SEDS data'!AJ7+'EIA SEDS data'!AJ15+'Manual Adjustment'!$B$51</f>
        <v>8528700.6363636367</v>
      </c>
      <c r="G2" s="1">
        <f>'EIA SEDS data'!AK7+'EIA SEDS data'!AK15+'Manual Adjustment'!$B$51</f>
        <v>8528700.6363636367</v>
      </c>
      <c r="H2" s="1">
        <f>'EIA SEDS data'!AL7+'EIA SEDS data'!AL15+'Manual Adjustment'!$B$51</f>
        <v>8528700.6363636367</v>
      </c>
      <c r="I2" s="1">
        <f>'EIA SEDS data'!AM7+'EIA SEDS data'!AM15+'Manual Adjustment'!$B$51</f>
        <v>8528700.6363636367</v>
      </c>
      <c r="J2" s="1">
        <f>'EIA SEDS data'!AN7+'EIA SEDS data'!AN15+'Manual Adjustment'!$B$51</f>
        <v>8528700.6363636367</v>
      </c>
      <c r="K2" s="1">
        <f>'EIA SEDS data'!AO7+'EIA SEDS data'!AO15+'Manual Adjustment'!$B$51</f>
        <v>8528700.6363636367</v>
      </c>
      <c r="L2" s="1">
        <f>'EIA SEDS data'!AP7+'EIA SEDS data'!AP15+'Manual Adjustment'!$B$51</f>
        <v>8528700.6363636367</v>
      </c>
      <c r="M2" s="1">
        <f>'EIA SEDS data'!AQ7+'EIA SEDS data'!AQ15+'Manual Adjustment'!$B$51</f>
        <v>8528700.6363636367</v>
      </c>
      <c r="N2" s="1">
        <f>'EIA SEDS data'!AR7+'EIA SEDS data'!AR15+'Manual Adjustment'!$B$51</f>
        <v>8528700.6363636367</v>
      </c>
      <c r="O2" s="1">
        <f>'EIA SEDS data'!AS7+'EIA SEDS data'!AS15+'Manual Adjustment'!$B$51</f>
        <v>8528700.6363636367</v>
      </c>
      <c r="P2" s="1">
        <f>'EIA SEDS data'!AT7+'EIA SEDS data'!AT15+'Manual Adjustment'!$B$51</f>
        <v>8528700.6363636367</v>
      </c>
      <c r="Q2" s="1">
        <f>'EIA SEDS data'!AU7+'EIA SEDS data'!AU15+'Manual Adjustment'!$B$51</f>
        <v>8528700.6363636367</v>
      </c>
      <c r="R2" s="1">
        <f>'EIA SEDS data'!AV7+'EIA SEDS data'!AV15+'Manual Adjustment'!$B$51</f>
        <v>8528700.6363636367</v>
      </c>
      <c r="S2" s="1">
        <f>'EIA SEDS data'!AW7+'EIA SEDS data'!AW15+'Manual Adjustment'!$B$51</f>
        <v>8528700.6363636367</v>
      </c>
      <c r="T2" s="1">
        <f>'EIA SEDS data'!AX7+'EIA SEDS data'!AX15+'Manual Adjustment'!$B$51</f>
        <v>8528700.6363636367</v>
      </c>
      <c r="U2" s="1">
        <f>'EIA SEDS data'!AY7+'EIA SEDS data'!AY15+'Manual Adjustment'!$B$51</f>
        <v>8528700.6363636367</v>
      </c>
      <c r="V2" s="1">
        <f>'EIA SEDS data'!AZ7+'EIA SEDS data'!AZ15+'Manual Adjustment'!$B$51</f>
        <v>8528700.6363636367</v>
      </c>
      <c r="W2" s="1">
        <f>'EIA SEDS data'!BA7+'EIA SEDS data'!BA15+'Manual Adjustment'!$B$51</f>
        <v>8528700.6363636367</v>
      </c>
      <c r="X2" s="1">
        <f>'EIA SEDS data'!BB7+'EIA SEDS data'!BB15+'Manual Adjustment'!$B$51</f>
        <v>8528700.6363636367</v>
      </c>
      <c r="Y2" s="1">
        <f>'EIA SEDS data'!BC7+'EIA SEDS data'!BC15+'Manual Adjustment'!$B$51</f>
        <v>8528700.6363636367</v>
      </c>
      <c r="Z2" s="1">
        <f>'EIA SEDS data'!BD7+'EIA SEDS data'!BD15+'Manual Adjustment'!$B$51</f>
        <v>8528700.6363636367</v>
      </c>
      <c r="AA2" s="1">
        <f>'EIA SEDS data'!BE7+'EIA SEDS data'!BE15+'Manual Adjustment'!$B$51</f>
        <v>8528700.6363636367</v>
      </c>
      <c r="AB2" s="1">
        <f>'EIA SEDS data'!BF7+'EIA SEDS data'!BF15+'Manual Adjustment'!$B$51</f>
        <v>8528700.6363636367</v>
      </c>
      <c r="AC2" s="1">
        <f>'EIA SEDS data'!BG7+'EIA SEDS data'!BG15+'Manual Adjustment'!$B$51</f>
        <v>8528700.6363636367</v>
      </c>
      <c r="AD2" s="1">
        <f>'EIA SEDS data'!BH7+'EIA SEDS data'!BH15+'Manual Adjustment'!$B$51</f>
        <v>8528700.6363636367</v>
      </c>
      <c r="AE2" s="1">
        <f>'EIA SEDS data'!BI7+'EIA SEDS data'!BI15+'Manual Adjustment'!$B$51</f>
        <v>8528700.6363636367</v>
      </c>
      <c r="AF2" s="1">
        <f>'EIA SEDS data'!BJ7+'EIA SEDS data'!BJ15+'Manual Adjustment'!$B$51</f>
        <v>8528700.6363636367</v>
      </c>
      <c r="AG2" s="1">
        <f>'EIA SEDS data'!BK7+'EIA SEDS data'!BK15+'Manual Adjustment'!$B$51</f>
        <v>8528700.6363636367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0" customWidth="1"/>
    <col min="2" max="2" width="16.1640625" style="110" customWidth="1"/>
    <col min="3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47.207549738797574</v>
      </c>
      <c r="C2" s="66">
        <f>SUMIFS('State Generation Costs Calcs'!C105:C155,'State Generation Costs Calcs'!$A$105:$A$155,About!$B$2)*About!$A$52</f>
        <v>44.855263777682019</v>
      </c>
      <c r="D2" s="66">
        <f>SUMIFS('State Generation Costs Calcs'!D105:D155,'State Generation Costs Calcs'!$A$105:$A$155,About!$B$2)*About!$A$52</f>
        <v>44.450711806708902</v>
      </c>
      <c r="E2" s="66">
        <f>SUMIFS('State Generation Costs Calcs'!E105:E155,'State Generation Costs Calcs'!$A$105:$A$155,About!$B$2)*About!$A$52</f>
        <v>43.806385738567151</v>
      </c>
      <c r="F2" s="66">
        <f>SUMIFS('State Generation Costs Calcs'!F105:F155,'State Generation Costs Calcs'!$A$105:$A$155,About!$B$2)*About!$A$52</f>
        <v>43.241862319965328</v>
      </c>
      <c r="G2" s="66">
        <f>SUMIFS('State Generation Costs Calcs'!G105:G155,'State Generation Costs Calcs'!$A$105:$A$155,About!$B$2)*About!$A$52</f>
        <v>43.316222216586908</v>
      </c>
      <c r="H2" s="66">
        <f>SUMIFS('State Generation Costs Calcs'!H105:H155,'State Generation Costs Calcs'!$A$105:$A$155,About!$B$2)*About!$A$52</f>
        <v>43.685009020477985</v>
      </c>
      <c r="I2" s="66">
        <f>SUMIFS('State Generation Costs Calcs'!I105:I155,'State Generation Costs Calcs'!$A$105:$A$155,About!$B$2)*About!$A$52</f>
        <v>44.007650826674215</v>
      </c>
      <c r="J2" s="66">
        <f>SUMIFS('State Generation Costs Calcs'!J105:J155,'State Generation Costs Calcs'!$A$105:$A$155,About!$B$2)*About!$A$52</f>
        <v>44.114016493952946</v>
      </c>
      <c r="K2" s="66">
        <f>SUMIFS('State Generation Costs Calcs'!K105:K155,'State Generation Costs Calcs'!$A$105:$A$155,About!$B$2)*About!$A$52</f>
        <v>43.515169132325092</v>
      </c>
      <c r="L2" s="66">
        <f>SUMIFS('State Generation Costs Calcs'!L105:L155,'State Generation Costs Calcs'!$A$105:$A$155,About!$B$2)*About!$A$52</f>
        <v>42.862040813633477</v>
      </c>
      <c r="M2" s="66">
        <f>SUMIFS('State Generation Costs Calcs'!M105:M155,'State Generation Costs Calcs'!$A$105:$A$155,About!$B$2)*About!$A$52</f>
        <v>42.37440362538397</v>
      </c>
      <c r="N2" s="66">
        <f>SUMIFS('State Generation Costs Calcs'!N105:N155,'State Generation Costs Calcs'!$A$105:$A$155,About!$B$2)*About!$A$52</f>
        <v>41.705648373452384</v>
      </c>
      <c r="O2" s="66">
        <f>SUMIFS('State Generation Costs Calcs'!O105:O155,'State Generation Costs Calcs'!$A$105:$A$155,About!$B$2)*About!$A$52</f>
        <v>41.075006779108882</v>
      </c>
      <c r="P2" s="66">
        <f>SUMIFS('State Generation Costs Calcs'!P105:P155,'State Generation Costs Calcs'!$A$105:$A$155,About!$B$2)*About!$A$52</f>
        <v>41.080565383179064</v>
      </c>
      <c r="Q2" s="66">
        <f>SUMIFS('State Generation Costs Calcs'!Q105:Q155,'State Generation Costs Calcs'!$A$105:$A$155,About!$B$2)*About!$A$52</f>
        <v>40.892063012067162</v>
      </c>
      <c r="R2" s="66">
        <f>SUMIFS('State Generation Costs Calcs'!R105:R155,'State Generation Costs Calcs'!$A$105:$A$155,About!$B$2)*About!$A$52</f>
        <v>40.260567259825237</v>
      </c>
      <c r="S2" s="66">
        <f>SUMIFS('State Generation Costs Calcs'!S105:S155,'State Generation Costs Calcs'!$A$105:$A$155,About!$B$2)*About!$A$52</f>
        <v>39.92210778833774</v>
      </c>
      <c r="T2" s="66">
        <f>SUMIFS('State Generation Costs Calcs'!T105:T155,'State Generation Costs Calcs'!$A$105:$A$155,About!$B$2)*About!$A$52</f>
        <v>39.594012201966642</v>
      </c>
      <c r="U2" s="66">
        <f>SUMIFS('State Generation Costs Calcs'!U105:U155,'State Generation Costs Calcs'!$A$105:$A$155,About!$B$2)*About!$A$52</f>
        <v>39.6581026189683</v>
      </c>
      <c r="V2" s="66">
        <f>SUMIFS('State Generation Costs Calcs'!V105:V155,'State Generation Costs Calcs'!$A$105:$A$155,About!$B$2)*About!$A$52</f>
        <v>39.367243706964111</v>
      </c>
      <c r="W2" s="66">
        <f>SUMIFS('State Generation Costs Calcs'!W105:W155,'State Generation Costs Calcs'!$A$105:$A$155,About!$B$2)*About!$A$52</f>
        <v>38.861382850201124</v>
      </c>
      <c r="X2" s="66">
        <f>SUMIFS('State Generation Costs Calcs'!X105:X155,'State Generation Costs Calcs'!$A$105:$A$155,About!$B$2)*About!$A$52</f>
        <v>38.619250541715893</v>
      </c>
      <c r="Y2" s="66">
        <f>SUMIFS('State Generation Costs Calcs'!Y105:Y155,'State Generation Costs Calcs'!$A$105:$A$155,About!$B$2)*About!$A$52</f>
        <v>38.372819098174773</v>
      </c>
      <c r="Z2" s="66">
        <f>SUMIFS('State Generation Costs Calcs'!Z105:Z155,'State Generation Costs Calcs'!$A$105:$A$155,About!$B$2)*About!$A$52</f>
        <v>38.106128831056701</v>
      </c>
      <c r="AA2" s="66">
        <f>SUMIFS('State Generation Costs Calcs'!AA105:AA155,'State Generation Costs Calcs'!$A$105:$A$155,About!$B$2)*About!$A$52</f>
        <v>38.070515045097338</v>
      </c>
      <c r="AB2" s="66">
        <f>SUMIFS('State Generation Costs Calcs'!AB105:AB155,'State Generation Costs Calcs'!$A$105:$A$155,About!$B$2)*About!$A$52</f>
        <v>37.90422916261786</v>
      </c>
      <c r="AC2" s="66">
        <f>SUMIFS('State Generation Costs Calcs'!AC105:AC155,'State Generation Costs Calcs'!$A$105:$A$155,About!$B$2)*About!$A$52</f>
        <v>37.721010916920328</v>
      </c>
      <c r="AD2" s="66">
        <f>SUMIFS('State Generation Costs Calcs'!AD105:AD155,'State Generation Costs Calcs'!$A$105:$A$155,About!$B$2)*About!$A$52</f>
        <v>37.842594543853878</v>
      </c>
      <c r="AE2" s="66">
        <f>SUMIFS('State Generation Costs Calcs'!AE105:AE155,'State Generation Costs Calcs'!$A$105:$A$155,About!$B$2)*About!$A$52</f>
        <v>37.772892310077353</v>
      </c>
      <c r="AF2" s="66">
        <f>SUMIFS('State Generation Costs Calcs'!AF105:AF155,'State Generation Costs Calcs'!$A$105:$A$155,About!$B$2)*About!$A$52</f>
        <v>37.656223657171992</v>
      </c>
      <c r="AG2" s="66">
        <f>SUMIFS('State Generation Costs Calcs'!AG105:AG155,'State Generation Costs Calcs'!$A$105:$A$155,About!$B$2)*About!$A$52</f>
        <v>37.694959375830706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0" customWidth="1"/>
    <col min="2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47.207549738797574</v>
      </c>
      <c r="C2" s="67">
        <f>SUMIFS('State Generation Costs Calcs'!C105:C155,'State Generation Costs Calcs'!$A$105:$A$155,About!$B$2)*About!$A$52</f>
        <v>44.855263777682019</v>
      </c>
      <c r="D2" s="67">
        <f>SUMIFS('State Generation Costs Calcs'!D105:D155,'State Generation Costs Calcs'!$A$105:$A$155,About!$B$2)*About!$A$52</f>
        <v>44.450711806708902</v>
      </c>
      <c r="E2" s="67">
        <f>SUMIFS('State Generation Costs Calcs'!E105:E155,'State Generation Costs Calcs'!$A$105:$A$155,About!$B$2)*About!$A$52</f>
        <v>43.806385738567151</v>
      </c>
      <c r="F2" s="67">
        <f>SUMIFS('State Generation Costs Calcs'!F105:F155,'State Generation Costs Calcs'!$A$105:$A$155,About!$B$2)*About!$A$52</f>
        <v>43.241862319965328</v>
      </c>
      <c r="G2" s="67">
        <f>SUMIFS('State Generation Costs Calcs'!G105:G155,'State Generation Costs Calcs'!$A$105:$A$155,About!$B$2)*About!$A$52</f>
        <v>43.316222216586908</v>
      </c>
      <c r="H2" s="67">
        <f>SUMIFS('State Generation Costs Calcs'!H105:H155,'State Generation Costs Calcs'!$A$105:$A$155,About!$B$2)*About!$A$52</f>
        <v>43.685009020477985</v>
      </c>
      <c r="I2" s="67">
        <f>SUMIFS('State Generation Costs Calcs'!I105:I155,'State Generation Costs Calcs'!$A$105:$A$155,About!$B$2)*About!$A$52</f>
        <v>44.007650826674215</v>
      </c>
      <c r="J2" s="67">
        <f>SUMIFS('State Generation Costs Calcs'!J105:J155,'State Generation Costs Calcs'!$A$105:$A$155,About!$B$2)*About!$A$52</f>
        <v>44.114016493952946</v>
      </c>
      <c r="K2" s="67">
        <f>SUMIFS('State Generation Costs Calcs'!K105:K155,'State Generation Costs Calcs'!$A$105:$A$155,About!$B$2)*About!$A$52</f>
        <v>43.515169132325092</v>
      </c>
      <c r="L2" s="67">
        <f>SUMIFS('State Generation Costs Calcs'!L105:L155,'State Generation Costs Calcs'!$A$105:$A$155,About!$B$2)*About!$A$52</f>
        <v>42.862040813633477</v>
      </c>
      <c r="M2" s="67">
        <f>SUMIFS('State Generation Costs Calcs'!M105:M155,'State Generation Costs Calcs'!$A$105:$A$155,About!$B$2)*About!$A$52</f>
        <v>42.37440362538397</v>
      </c>
      <c r="N2" s="67">
        <f>SUMIFS('State Generation Costs Calcs'!N105:N155,'State Generation Costs Calcs'!$A$105:$A$155,About!$B$2)*About!$A$52</f>
        <v>41.705648373452384</v>
      </c>
      <c r="O2" s="67">
        <f>SUMIFS('State Generation Costs Calcs'!O105:O155,'State Generation Costs Calcs'!$A$105:$A$155,About!$B$2)*About!$A$52</f>
        <v>41.075006779108882</v>
      </c>
      <c r="P2" s="67">
        <f>SUMIFS('State Generation Costs Calcs'!P105:P155,'State Generation Costs Calcs'!$A$105:$A$155,About!$B$2)*About!$A$52</f>
        <v>41.080565383179064</v>
      </c>
      <c r="Q2" s="67">
        <f>SUMIFS('State Generation Costs Calcs'!Q105:Q155,'State Generation Costs Calcs'!$A$105:$A$155,About!$B$2)*About!$A$52</f>
        <v>40.892063012067162</v>
      </c>
      <c r="R2" s="67">
        <f>SUMIFS('State Generation Costs Calcs'!R105:R155,'State Generation Costs Calcs'!$A$105:$A$155,About!$B$2)*About!$A$52</f>
        <v>40.260567259825237</v>
      </c>
      <c r="S2" s="67">
        <f>SUMIFS('State Generation Costs Calcs'!S105:S155,'State Generation Costs Calcs'!$A$105:$A$155,About!$B$2)*About!$A$52</f>
        <v>39.92210778833774</v>
      </c>
      <c r="T2" s="67">
        <f>SUMIFS('State Generation Costs Calcs'!T105:T155,'State Generation Costs Calcs'!$A$105:$A$155,About!$B$2)*About!$A$52</f>
        <v>39.594012201966642</v>
      </c>
      <c r="U2" s="67">
        <f>SUMIFS('State Generation Costs Calcs'!U105:U155,'State Generation Costs Calcs'!$A$105:$A$155,About!$B$2)*About!$A$52</f>
        <v>39.6581026189683</v>
      </c>
      <c r="V2" s="67">
        <f>SUMIFS('State Generation Costs Calcs'!V105:V155,'State Generation Costs Calcs'!$A$105:$A$155,About!$B$2)*About!$A$52</f>
        <v>39.367243706964111</v>
      </c>
      <c r="W2" s="67">
        <f>SUMIFS('State Generation Costs Calcs'!W105:W155,'State Generation Costs Calcs'!$A$105:$A$155,About!$B$2)*About!$A$52</f>
        <v>38.861382850201124</v>
      </c>
      <c r="X2" s="67">
        <f>SUMIFS('State Generation Costs Calcs'!X105:X155,'State Generation Costs Calcs'!$A$105:$A$155,About!$B$2)*About!$A$52</f>
        <v>38.619250541715893</v>
      </c>
      <c r="Y2" s="67">
        <f>SUMIFS('State Generation Costs Calcs'!Y105:Y155,'State Generation Costs Calcs'!$A$105:$A$155,About!$B$2)*About!$A$52</f>
        <v>38.372819098174773</v>
      </c>
      <c r="Z2" s="67">
        <f>SUMIFS('State Generation Costs Calcs'!Z105:Z155,'State Generation Costs Calcs'!$A$105:$A$155,About!$B$2)*About!$A$52</f>
        <v>38.106128831056701</v>
      </c>
      <c r="AA2" s="67">
        <f>SUMIFS('State Generation Costs Calcs'!AA105:AA155,'State Generation Costs Calcs'!$A$105:$A$155,About!$B$2)*About!$A$52</f>
        <v>38.070515045097338</v>
      </c>
      <c r="AB2" s="67">
        <f>SUMIFS('State Generation Costs Calcs'!AB105:AB155,'State Generation Costs Calcs'!$A$105:$A$155,About!$B$2)*About!$A$52</f>
        <v>37.90422916261786</v>
      </c>
      <c r="AC2" s="67">
        <f>SUMIFS('State Generation Costs Calcs'!AC105:AC155,'State Generation Costs Calcs'!$A$105:$A$155,About!$B$2)*About!$A$52</f>
        <v>37.721010916920328</v>
      </c>
      <c r="AD2" s="67">
        <f>SUMIFS('State Generation Costs Calcs'!AD105:AD155,'State Generation Costs Calcs'!$A$105:$A$155,About!$B$2)*About!$A$52</f>
        <v>37.842594543853878</v>
      </c>
      <c r="AE2" s="67">
        <f>SUMIFS('State Generation Costs Calcs'!AE105:AE155,'State Generation Costs Calcs'!$A$105:$A$155,About!$B$2)*About!$A$52</f>
        <v>37.772892310077353</v>
      </c>
      <c r="AF2" s="67">
        <f>SUMIFS('State Generation Costs Calcs'!AF105:AF155,'State Generation Costs Calcs'!$A$105:$A$155,About!$B$2)*About!$A$52</f>
        <v>37.656223657171992</v>
      </c>
      <c r="AG2" s="67">
        <f>SUMIFS('State Generation Costs Calcs'!AG105:AG155,'State Generation Costs Calcs'!$A$105:$A$155,About!$B$2)*About!$A$52</f>
        <v>37.694959375830706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0" customWidth="1"/>
    <col min="17" max="17" width="29.83203125" style="110" customWidth="1"/>
    <col min="18" max="18" width="13" style="110" customWidth="1"/>
    <col min="19" max="33" width="7.6640625" style="110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OR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>
        <f t="shared" si="0"/>
        <v>15397</v>
      </c>
      <c r="M6" s="1" t="str">
        <f t="shared" si="1"/>
        <v>WA</v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8726.8752429999986</v>
      </c>
      <c r="R8" s="1">
        <f t="shared" si="3"/>
        <v>0.32297984962979642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>
        <f t="shared" si="0"/>
        <v>762</v>
      </c>
      <c r="M9" s="1" t="str">
        <f t="shared" si="1"/>
        <v>WA</v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>
        <f t="shared" si="0"/>
        <v>4370.9939999999997</v>
      </c>
      <c r="M14" s="1" t="str">
        <f t="shared" si="1"/>
        <v>CA</v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>
        <f t="shared" si="0"/>
        <v>352</v>
      </c>
      <c r="M15" s="1" t="str">
        <f t="shared" si="1"/>
        <v>ID</v>
      </c>
      <c r="N15" s="1"/>
      <c r="O15" s="1"/>
      <c r="P15" s="1" t="s">
        <v>42</v>
      </c>
      <c r="Q15" s="1">
        <f t="shared" si="2"/>
        <v>2133</v>
      </c>
      <c r="R15" s="1">
        <f t="shared" si="3"/>
        <v>7.8941889287686237E-2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>
        <f t="shared" si="0"/>
        <v>478</v>
      </c>
      <c r="M16" s="1" t="str">
        <f t="shared" si="1"/>
        <v>ID</v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>
        <f t="shared" si="0"/>
        <v>1939</v>
      </c>
      <c r="M18" s="1" t="str">
        <f t="shared" si="1"/>
        <v>CA</v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>
        <f t="shared" si="0"/>
        <v>2366.8812429999998</v>
      </c>
      <c r="M19" s="1" t="str">
        <f t="shared" si="1"/>
        <v>CA</v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>
        <f t="shared" si="0"/>
        <v>50</v>
      </c>
      <c r="M20" s="1" t="str">
        <f t="shared" si="1"/>
        <v>CA</v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>
        <f t="shared" si="0"/>
        <v>1</v>
      </c>
      <c r="M21" s="1" t="str">
        <f t="shared" si="1"/>
        <v>NV</v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>
        <f t="shared" si="0"/>
        <v>1303</v>
      </c>
      <c r="M22" s="1" t="str">
        <f t="shared" si="1"/>
        <v>ID</v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1</v>
      </c>
      <c r="R31" s="1">
        <f t="shared" si="3"/>
        <v>3.7009793383819143E-5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103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105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108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111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113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16159</v>
      </c>
      <c r="R50" s="1">
        <f t="shared" si="5"/>
        <v>0.59804125128913355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27019.875242999999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108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108</v>
      </c>
      <c r="J86" s="12" t="s">
        <v>108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108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108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108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108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113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113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113</v>
      </c>
      <c r="J122" s="12" t="s">
        <v>113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113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113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113</v>
      </c>
      <c r="J125" s="12" t="s">
        <v>113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113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113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113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113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113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113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113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113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113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105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105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105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105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105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105</v>
      </c>
      <c r="J241" s="12" t="s">
        <v>105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105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105</v>
      </c>
      <c r="J243" s="12" t="s">
        <v>105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105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105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105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105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105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111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111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111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111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111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111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111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111</v>
      </c>
      <c r="J271" s="12" t="s">
        <v>111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111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111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111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111</v>
      </c>
      <c r="J275" s="12" t="s">
        <v>111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111</v>
      </c>
      <c r="J276" s="12" t="s">
        <v>111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111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111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111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111</v>
      </c>
      <c r="J280" s="12" t="s">
        <v>111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103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103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103</v>
      </c>
      <c r="J301" s="12" t="s">
        <v>103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103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103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103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103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27019.875242999999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0" customWidth="1"/>
    <col min="2" max="2" width="37.33203125" style="110" customWidth="1"/>
    <col min="3" max="35" width="7.6640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style="110" customWidth="1"/>
    <col min="2" max="2" width="14.6640625" style="110" customWidth="1"/>
    <col min="3" max="3" width="19.1640625" style="110" customWidth="1"/>
    <col min="4" max="4" width="13.1640625" style="110" customWidth="1"/>
    <col min="6" max="52" width="7.6640625" style="110" customWidth="1"/>
    <col min="53" max="53" width="8.6640625" style="110" customWidth="1"/>
    <col min="54" max="54" width="13.6640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0.32297984962979642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7.8941889287686237E-2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105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108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3.7009793383819143E-5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103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111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113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0.59804125128913355</v>
      </c>
      <c r="D50" s="1">
        <f t="shared" si="2"/>
        <v>0.59804125128913355</v>
      </c>
      <c r="E50" s="1">
        <f t="shared" si="3"/>
        <v>1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0.59804125128913355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4.3305649161266647E-2</v>
      </c>
      <c r="C60" s="1">
        <f>SUMIFS('ReEDs Generation Data'!H$729:H$1448,'ReEDs Generation Data'!$E$729:$E$1448,Calculations!$A60)</f>
        <v>2.6859936376536702E-2</v>
      </c>
      <c r="D60" s="1">
        <f>SUMIFS('ReEDs Generation Data'!I$729:I$1448,'ReEDs Generation Data'!$E$729:$E$1448,Calculations!$A60)</f>
        <v>3.2450646316314197E-2</v>
      </c>
      <c r="E60" s="1">
        <f>SUMIFS('ReEDs Generation Data'!J$729:J$1448,'ReEDs Generation Data'!$E$729:$E$1448,Calculations!$A60)</f>
        <v>3.7894643373881869E-2</v>
      </c>
      <c r="F60" s="1">
        <f>SUMIFS('ReEDs Generation Data'!K$729:K$1448,'ReEDs Generation Data'!$E$729:$E$1448,Calculations!$A60)</f>
        <v>3.8941502769440313E-2</v>
      </c>
      <c r="G60" s="1">
        <f>SUMIFS('ReEDs Generation Data'!L$729:L$1448,'ReEDs Generation Data'!$E$729:$E$1448,Calculations!$A60)</f>
        <v>3.9986348570012334E-2</v>
      </c>
      <c r="H60" s="1">
        <f>SUMIFS('ReEDs Generation Data'!M$729:M$1448,'ReEDs Generation Data'!$E$729:$E$1448,Calculations!$A60)</f>
        <v>1.9382699985716175E-2</v>
      </c>
      <c r="I60" s="1">
        <f>SUMIFS('ReEDs Generation Data'!N$729:N$1448,'ReEDs Generation Data'!$E$729:$E$1448,Calculations!$A60)</f>
        <v>0</v>
      </c>
      <c r="J60" s="1">
        <f>SUMIFS('ReEDs Generation Data'!O$729:O$1448,'ReEDs Generation Data'!$E$729:$E$1448,Calculations!$A60)</f>
        <v>0</v>
      </c>
      <c r="K60" s="1">
        <f>SUMIFS('ReEDs Generation Data'!P$729:P$1448,'ReEDs Generation Data'!$E$729:$E$1448,Calculations!$A60)</f>
        <v>0</v>
      </c>
      <c r="L60" s="1">
        <f>SUMIFS('ReEDs Generation Data'!Q$729:Q$1448,'ReEDs Generation Data'!$E$729:$E$1448,Calculations!$A60)</f>
        <v>0</v>
      </c>
      <c r="M60" s="1">
        <f>SUMIFS('ReEDs Generation Data'!R$729:R$1448,'ReEDs Generation Data'!$E$729:$E$1448,Calculations!$A60)</f>
        <v>0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5.0304307855790938E-2</v>
      </c>
      <c r="C61" s="1">
        <f>SUMIFS('ReEDs Generation Data'!H$729:H$1448,'ReEDs Generation Data'!$E$729:$E$1448,Calculations!$A61)</f>
        <v>4.4240441936404029E-2</v>
      </c>
      <c r="D61" s="1">
        <f>SUMIFS('ReEDs Generation Data'!I$729:I$1448,'ReEDs Generation Data'!$E$729:$E$1448,Calculations!$A61)</f>
        <v>5.3584878736575567E-2</v>
      </c>
      <c r="E61" s="1">
        <f>SUMIFS('ReEDs Generation Data'!J$729:J$1448,'ReEDs Generation Data'!$E$729:$E$1448,Calculations!$A61)</f>
        <v>6.2684096365953318E-2</v>
      </c>
      <c r="F61" s="1">
        <f>SUMIFS('ReEDs Generation Data'!K$729:K$1448,'ReEDs Generation Data'!$E$729:$E$1448,Calculations!$A61)</f>
        <v>6.4872963468393954E-2</v>
      </c>
      <c r="G61" s="1">
        <f>SUMIFS('ReEDs Generation Data'!L$729:L$1448,'ReEDs Generation Data'!$E$729:$E$1448,Calculations!$A61)</f>
        <v>6.7057620366635151E-2</v>
      </c>
      <c r="H61" s="1">
        <f>SUMIFS('ReEDs Generation Data'!M$729:M$1448,'ReEDs Generation Data'!$E$729:$E$1448,Calculations!$A61)</f>
        <v>0.10749853026596962</v>
      </c>
      <c r="I61" s="1">
        <f>SUMIFS('ReEDs Generation Data'!N$729:N$1448,'ReEDs Generation Data'!$E$729:$E$1448,Calculations!$A61)</f>
        <v>0.14554295819926405</v>
      </c>
      <c r="J61" s="1">
        <f>SUMIFS('ReEDs Generation Data'!O$729:O$1448,'ReEDs Generation Data'!$E$729:$E$1448,Calculations!$A61)</f>
        <v>0.15692562767679363</v>
      </c>
      <c r="K61" s="1">
        <f>SUMIFS('ReEDs Generation Data'!P$729:P$1448,'ReEDs Generation Data'!$E$729:$E$1448,Calculations!$A61)</f>
        <v>0.1680228800665961</v>
      </c>
      <c r="L61" s="1">
        <f>SUMIFS('ReEDs Generation Data'!Q$729:Q$1448,'ReEDs Generation Data'!$E$729:$E$1448,Calculations!$A61)</f>
        <v>0.14661502416415467</v>
      </c>
      <c r="M61" s="1">
        <f>SUMIFS('ReEDs Generation Data'!R$729:R$1448,'ReEDs Generation Data'!$E$729:$E$1448,Calculations!$A61)</f>
        <v>0.12643112758586308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7.778492229586248E-2</v>
      </c>
      <c r="C62" s="1">
        <f>SUMIFS('ReEDs Generation Data'!H$729:H$1448,'ReEDs Generation Data'!$E$729:$E$1448,Calculations!$A62)</f>
        <v>7.8341992949577166E-2</v>
      </c>
      <c r="D62" s="1">
        <f>SUMIFS('ReEDs Generation Data'!I$729:I$1448,'ReEDs Generation Data'!$E$729:$E$1448,Calculations!$A62)</f>
        <v>7.7300390341872111E-2</v>
      </c>
      <c r="E62" s="1">
        <f>SUMIFS('ReEDs Generation Data'!J$729:J$1448,'ReEDs Generation Data'!$E$729:$E$1448,Calculations!$A62)</f>
        <v>7.6286121744040578E-2</v>
      </c>
      <c r="F62" s="1">
        <f>SUMIFS('ReEDs Generation Data'!K$729:K$1448,'ReEDs Generation Data'!$E$729:$E$1448,Calculations!$A62)</f>
        <v>7.6212684362634467E-2</v>
      </c>
      <c r="G62" s="1">
        <f>SUMIFS('ReEDs Generation Data'!L$729:L$1448,'ReEDs Generation Data'!$E$729:$E$1448,Calculations!$A62)</f>
        <v>7.6139388235291344E-2</v>
      </c>
      <c r="H62" s="1">
        <f>SUMIFS('ReEDs Generation Data'!M$729:M$1448,'ReEDs Generation Data'!$E$729:$E$1448,Calculations!$A62)</f>
        <v>7.3814537812906603E-2</v>
      </c>
      <c r="I62" s="1">
        <f>SUMIFS('ReEDs Generation Data'!N$729:N$1448,'ReEDs Generation Data'!$E$729:$E$1448,Calculations!$A62)</f>
        <v>7.1627455361738493E-2</v>
      </c>
      <c r="J62" s="1">
        <f>SUMIFS('ReEDs Generation Data'!O$729:O$1448,'ReEDs Generation Data'!$E$729:$E$1448,Calculations!$A62)</f>
        <v>7.071803495399398E-2</v>
      </c>
      <c r="K62" s="1">
        <f>SUMIFS('ReEDs Generation Data'!P$729:P$1448,'ReEDs Generation Data'!$E$729:$E$1448,Calculations!$A62)</f>
        <v>6.9831417995371015E-2</v>
      </c>
      <c r="L62" s="1">
        <f>SUMIFS('ReEDs Generation Data'!Q$729:Q$1448,'ReEDs Generation Data'!$E$729:$E$1448,Calculations!$A62)</f>
        <v>6.777642367375325E-2</v>
      </c>
      <c r="M62" s="1">
        <f>SUMIFS('ReEDs Generation Data'!R$729:R$1448,'ReEDs Generation Data'!$E$729:$E$1448,Calculations!$A62)</f>
        <v>6.5838920308375154E-2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0.75294355163885551</v>
      </c>
      <c r="C63" s="1">
        <f>SUMIFS('ReEDs Generation Data'!H$729:H$1448,'ReEDs Generation Data'!$E$729:$E$1448,Calculations!$A63)</f>
        <v>0.77212973220794445</v>
      </c>
      <c r="D63" s="1">
        <f>SUMIFS('ReEDs Generation Data'!I$729:I$1448,'ReEDs Generation Data'!$E$729:$E$1448,Calculations!$A63)</f>
        <v>0.75904095412911254</v>
      </c>
      <c r="E63" s="1">
        <f>SUMIFS('ReEDs Generation Data'!J$729:J$1448,'ReEDs Generation Data'!$E$729:$E$1448,Calculations!$A63)</f>
        <v>0.74629565521075159</v>
      </c>
      <c r="F63" s="1">
        <f>SUMIFS('ReEDs Generation Data'!K$729:K$1448,'ReEDs Generation Data'!$E$729:$E$1448,Calculations!$A63)</f>
        <v>0.74319093070588094</v>
      </c>
      <c r="G63" s="1">
        <f>SUMIFS('ReEDs Generation Data'!L$729:L$1448,'ReEDs Generation Data'!$E$729:$E$1448,Calculations!$A63)</f>
        <v>0.74009217802275051</v>
      </c>
      <c r="H63" s="1">
        <f>SUMIFS('ReEDs Generation Data'!M$729:M$1448,'ReEDs Generation Data'!$E$729:$E$1448,Calculations!$A63)</f>
        <v>0.72485811133660472</v>
      </c>
      <c r="I63" s="1">
        <f>SUMIFS('ReEDs Generation Data'!N$729:N$1448,'ReEDs Generation Data'!$E$729:$E$1448,Calculations!$A63)</f>
        <v>0.71052679798053187</v>
      </c>
      <c r="J63" s="1">
        <f>SUMIFS('ReEDs Generation Data'!O$729:O$1448,'ReEDs Generation Data'!$E$729:$E$1448,Calculations!$A63)</f>
        <v>0.70082501749340387</v>
      </c>
      <c r="K63" s="1">
        <f>SUMIFS('ReEDs Generation Data'!P$729:P$1448,'ReEDs Generation Data'!$E$729:$E$1448,Calculations!$A63)</f>
        <v>0.69136650629718088</v>
      </c>
      <c r="L63" s="1">
        <f>SUMIFS('ReEDs Generation Data'!Q$729:Q$1448,'ReEDs Generation Data'!$E$729:$E$1448,Calculations!$A63)</f>
        <v>0.67033852273789252</v>
      </c>
      <c r="M63" s="1">
        <f>SUMIFS('ReEDs Generation Data'!R$729:R$1448,'ReEDs Generation Data'!$E$729:$E$1448,Calculations!$A63)</f>
        <v>0.65051277991970158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7.122725363542004E-2</v>
      </c>
      <c r="C64" s="1">
        <f>SUMIFS('ReEDs Generation Data'!H$729:H$1448,'ReEDs Generation Data'!$E$729:$E$1448,Calculations!$A64)</f>
        <v>7.3858077960730933E-2</v>
      </c>
      <c r="D64" s="1">
        <f>SUMIFS('ReEDs Generation Data'!I$729:I$1448,'ReEDs Generation Data'!$E$729:$E$1448,Calculations!$A64)</f>
        <v>7.3082036836618347E-2</v>
      </c>
      <c r="E64" s="1">
        <f>SUMIFS('ReEDs Generation Data'!J$729:J$1448,'ReEDs Generation Data'!$E$729:$E$1448,Calculations!$A64)</f>
        <v>7.232636078800754E-2</v>
      </c>
      <c r="F64" s="1">
        <f>SUMIFS('ReEDs Generation Data'!K$729:K$1448,'ReEDs Generation Data'!$E$729:$E$1448,Calculations!$A64)</f>
        <v>7.2255950681390846E-2</v>
      </c>
      <c r="G64" s="1">
        <f>SUMIFS('ReEDs Generation Data'!L$729:L$1448,'ReEDs Generation Data'!$E$729:$E$1448,Calculations!$A64)</f>
        <v>7.2185676005987076E-2</v>
      </c>
      <c r="H64" s="1">
        <f>SUMIFS('ReEDs Generation Data'!M$729:M$1448,'ReEDs Generation Data'!$E$729:$E$1448,Calculations!$A64)</f>
        <v>6.9974457538492699E-2</v>
      </c>
      <c r="I64" s="1">
        <f>SUMIFS('ReEDs Generation Data'!N$729:N$1448,'ReEDs Generation Data'!$E$729:$E$1448,Calculations!$A64)</f>
        <v>6.7894273342816502E-2</v>
      </c>
      <c r="J64" s="1">
        <f>SUMIFS('ReEDs Generation Data'!O$729:O$1448,'ReEDs Generation Data'!$E$729:$E$1448,Calculations!$A64)</f>
        <v>6.7013599734516982E-2</v>
      </c>
      <c r="K64" s="1">
        <f>SUMIFS('ReEDs Generation Data'!P$729:P$1448,'ReEDs Generation Data'!$E$729:$E$1448,Calculations!$A64)</f>
        <v>6.6155008757801823E-2</v>
      </c>
      <c r="L64" s="1">
        <f>SUMIFS('ReEDs Generation Data'!Q$729:Q$1448,'ReEDs Generation Data'!$E$729:$E$1448,Calculations!$A64)</f>
        <v>7.6731371697384212E-2</v>
      </c>
      <c r="M64" s="1">
        <f>SUMIFS('ReEDs Generation Data'!R$729:R$1448,'ReEDs Generation Data'!$E$729:$E$1448,Calculations!$A64)</f>
        <v>8.6703048296845137E-2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1.8323275005318732E-3</v>
      </c>
      <c r="C65" s="1">
        <f>SUMIFS('ReEDs Generation Data'!H$729:H$1448,'ReEDs Generation Data'!$E$729:$E$1448,Calculations!$A65)</f>
        <v>1.9491960540372387E-3</v>
      </c>
      <c r="D65" s="1">
        <f>SUMIFS('ReEDs Generation Data'!I$729:I$1448,'ReEDs Generation Data'!$E$729:$E$1448,Calculations!$A65)</f>
        <v>1.9553138335126298E-3</v>
      </c>
      <c r="E65" s="1">
        <f>SUMIFS('ReEDs Generation Data'!J$729:J$1448,'ReEDs Generation Data'!$E$729:$E$1448,Calculations!$A65)</f>
        <v>1.9612710686082871E-3</v>
      </c>
      <c r="F65" s="1">
        <f>SUMIFS('ReEDs Generation Data'!K$729:K$1448,'ReEDs Generation Data'!$E$729:$E$1448,Calculations!$A65)</f>
        <v>1.9765731215742777E-3</v>
      </c>
      <c r="G65" s="1">
        <f>SUMIFS('ReEDs Generation Data'!L$729:L$1448,'ReEDs Generation Data'!$E$729:$E$1448,Calculations!$A65)</f>
        <v>1.9918457416123457E-3</v>
      </c>
      <c r="H65" s="1">
        <f>SUMIFS('ReEDs Generation Data'!M$729:M$1448,'ReEDs Generation Data'!$E$729:$E$1448,Calculations!$A65)</f>
        <v>2.0024887078742681E-3</v>
      </c>
      <c r="I65" s="1">
        <f>SUMIFS('ReEDs Generation Data'!N$729:N$1448,'ReEDs Generation Data'!$E$729:$E$1448,Calculations!$A65)</f>
        <v>2.0125009841547997E-3</v>
      </c>
      <c r="J65" s="1">
        <f>SUMIFS('ReEDs Generation Data'!O$729:O$1448,'ReEDs Generation Data'!$E$729:$E$1448,Calculations!$A65)</f>
        <v>2.1521270841940911E-3</v>
      </c>
      <c r="K65" s="1">
        <f>SUMIFS('ReEDs Generation Data'!P$729:P$1448,'ReEDs Generation Data'!$E$729:$E$1448,Calculations!$A65)</f>
        <v>2.2882521008607531E-3</v>
      </c>
      <c r="L65" s="1">
        <f>SUMIFS('ReEDs Generation Data'!Q$729:Q$1448,'ReEDs Generation Data'!$E$729:$E$1448,Calculations!$A65)</f>
        <v>3.5761154962036822E-2</v>
      </c>
      <c r="M65" s="1">
        <f>SUMIFS('ReEDs Generation Data'!R$729:R$1448,'ReEDs Generation Data'!$E$729:$E$1448,Calculations!$A65)</f>
        <v>6.7320299072686857E-2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5.1030971590734352E-4</v>
      </c>
      <c r="M67" s="1">
        <f>SUMIFS('ReEDs Generation Data'!R$729:R$1448,'ReEDs Generation Data'!$E$729:$E$1448,Calculations!$A67)</f>
        <v>9.9144330423631458E-4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0</v>
      </c>
      <c r="C70" s="1">
        <f>SUMIFS('ReEDs Generation Data'!H$729:H$1448,'ReEDs Generation Data'!$E$729:$E$1448,Calculations!$A70)</f>
        <v>0</v>
      </c>
      <c r="D70" s="1">
        <f>SUMIFS('ReEDs Generation Data'!I$729:I$1448,'ReEDs Generation Data'!$E$729:$E$1448,Calculations!$A70)</f>
        <v>0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2.601987912272498E-3</v>
      </c>
      <c r="C73" s="1">
        <f>SUMIFS('ReEDs Generation Data'!H$729:H$1448,'ReEDs Generation Data'!$E$729:$E$1448,Calculations!$A73)</f>
        <v>2.6206225147695486E-3</v>
      </c>
      <c r="D73" s="1">
        <f>SUMIFS('ReEDs Generation Data'!I$729:I$1448,'ReEDs Generation Data'!$E$729:$E$1448,Calculations!$A73)</f>
        <v>2.585779805994557E-3</v>
      </c>
      <c r="E73" s="1">
        <f>SUMIFS('ReEDs Generation Data'!J$729:J$1448,'ReEDs Generation Data'!$E$729:$E$1448,Calculations!$A73)</f>
        <v>2.5518514487569283E-3</v>
      </c>
      <c r="F73" s="1">
        <f>SUMIFS('ReEDs Generation Data'!K$729:K$1448,'ReEDs Generation Data'!$E$729:$E$1448,Calculations!$A73)</f>
        <v>2.5493948906851614E-3</v>
      </c>
      <c r="G73" s="1">
        <f>SUMIFS('ReEDs Generation Data'!L$729:L$1448,'ReEDs Generation Data'!$E$729:$E$1448,Calculations!$A73)</f>
        <v>2.5469430577111851E-3</v>
      </c>
      <c r="H73" s="1">
        <f>SUMIFS('ReEDs Generation Data'!M$729:M$1448,'ReEDs Generation Data'!$E$729:$E$1448,Calculations!$A73)</f>
        <v>2.4691743524359153E-3</v>
      </c>
      <c r="I73" s="1">
        <f>SUMIFS('ReEDs Generation Data'!N$729:N$1448,'ReEDs Generation Data'!$E$729:$E$1448,Calculations!$A73)</f>
        <v>2.3960141314944149E-3</v>
      </c>
      <c r="J73" s="1">
        <f>SUMIFS('ReEDs Generation Data'!O$729:O$1448,'ReEDs Generation Data'!$E$729:$E$1448,Calculations!$A73)</f>
        <v>2.3655930570974427E-3</v>
      </c>
      <c r="K73" s="1">
        <f>SUMIFS('ReEDs Generation Data'!P$729:P$1448,'ReEDs Generation Data'!$E$729:$E$1448,Calculations!$A73)</f>
        <v>2.3359347821893823E-3</v>
      </c>
      <c r="L73" s="1">
        <f>SUMIFS('ReEDs Generation Data'!Q$729:Q$1448,'ReEDs Generation Data'!$E$729:$E$1448,Calculations!$A73)</f>
        <v>2.267193048871196E-3</v>
      </c>
      <c r="M73" s="1">
        <f>SUMIFS('ReEDs Generation Data'!R$729:R$1448,'ReEDs Generation Data'!$E$729:$E$1448,Calculations!$A73)</f>
        <v>2.2023815122918346E-3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0" customWidth="1"/>
    <col min="4" max="4" width="23.6640625" style="110" customWidth="1"/>
    <col min="5" max="5" width="32.83203125" style="110" customWidth="1"/>
    <col min="6" max="20" width="7.6640625" style="110" customWidth="1"/>
    <col min="21" max="21" width="13.6640625" style="110" customWidth="1"/>
    <col min="22" max="42" width="7.6640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105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105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105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105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105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105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105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105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105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105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105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105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105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105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105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108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108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108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108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108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108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108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108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108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108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108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108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108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108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108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103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103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103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103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103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103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103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103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103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103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103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103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103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103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103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111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111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111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111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111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111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111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111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111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111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111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111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111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111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111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113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113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113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113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113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113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113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113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113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113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113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113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113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113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113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105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105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105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105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105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105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105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105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105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105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105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105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105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105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105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108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108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108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108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108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108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108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108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108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108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108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108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108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108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108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103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103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103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103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103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103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103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103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103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103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103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103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103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103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103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111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111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111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111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111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111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111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111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111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111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111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111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111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111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111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113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113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113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113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113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113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113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113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113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113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113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113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113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113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113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5.1030971590734352E-4</v>
      </c>
      <c r="R1389" s="44">
        <f>R663/SUMIFS(R$3:R$722,$B$3:$B$722,$B1389)*SUMIFS(Calculations!$E$3:$E$53,Calculations!$A$3:$A$53,$B1389)</f>
        <v>9.9144330423631458E-4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5.9519130445307121E-2</v>
      </c>
      <c r="G1390" s="44">
        <f>G664/SUMIFS(G$3:G$722,$B$3:$B$722,$B1390)*SUMIFS(Calculations!$E$3:$E$53,Calculations!$A$3:$A$53,$B1390)</f>
        <v>4.3305649161266647E-2</v>
      </c>
      <c r="H1390" s="44">
        <f>H664/SUMIFS(H$3:H$722,$B$3:$B$722,$B1390)*SUMIFS(Calculations!$E$3:$E$53,Calculations!$A$3:$A$53,$B1390)</f>
        <v>2.6859936376536702E-2</v>
      </c>
      <c r="I1390" s="44">
        <f>I664/SUMIFS(I$3:I$722,$B$3:$B$722,$B1390)*SUMIFS(Calculations!$E$3:$E$53,Calculations!$A$3:$A$53,$B1390)</f>
        <v>3.2450646316314197E-2</v>
      </c>
      <c r="J1390" s="44">
        <f>J664/SUMIFS(J$3:J$722,$B$3:$B$722,$B1390)*SUMIFS(Calculations!$E$3:$E$53,Calculations!$A$3:$A$53,$B1390)</f>
        <v>3.7894643373881869E-2</v>
      </c>
      <c r="K1390" s="44">
        <f>K664/SUMIFS(K$3:K$722,$B$3:$B$722,$B1390)*SUMIFS(Calculations!$E$3:$E$53,Calculations!$A$3:$A$53,$B1390)</f>
        <v>3.8941502769440313E-2</v>
      </c>
      <c r="L1390" s="44">
        <f>L664/SUMIFS(L$3:L$722,$B$3:$B$722,$B1390)*SUMIFS(Calculations!$E$3:$E$53,Calculations!$A$3:$A$53,$B1390)</f>
        <v>3.9986348570012334E-2</v>
      </c>
      <c r="M1390" s="44">
        <f>M664/SUMIFS(M$3:M$722,$B$3:$B$722,$B1390)*SUMIFS(Calculations!$E$3:$E$53,Calculations!$A$3:$A$53,$B1390)</f>
        <v>1.9382699985716175E-2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0.64895048388487941</v>
      </c>
      <c r="G1393" s="44">
        <f>G667/SUMIFS(G$3:G$722,$B$3:$B$722,$B1393)*SUMIFS(Calculations!$E$3:$E$53,Calculations!$A$3:$A$53,$B1393)</f>
        <v>0.6689656823754454</v>
      </c>
      <c r="H1393" s="44">
        <f>H667/SUMIFS(H$3:H$722,$B$3:$B$722,$B1393)*SUMIFS(Calculations!$E$3:$E$53,Calculations!$A$3:$A$53,$B1393)</f>
        <v>0.68926756572416326</v>
      </c>
      <c r="I1393" s="44">
        <f>I667/SUMIFS(I$3:I$722,$B$3:$B$722,$B1393)*SUMIFS(Calculations!$E$3:$E$53,Calculations!$A$3:$A$53,$B1393)</f>
        <v>0.68010335038020486</v>
      </c>
      <c r="J1393" s="44">
        <f>J667/SUMIFS(J$3:J$722,$B$3:$B$722,$B1393)*SUMIFS(Calculations!$E$3:$E$53,Calculations!$A$3:$A$53,$B1393)</f>
        <v>0.6711796247881362</v>
      </c>
      <c r="K1393" s="44">
        <f>K667/SUMIFS(K$3:K$722,$B$3:$B$722,$B1393)*SUMIFS(Calculations!$E$3:$E$53,Calculations!$A$3:$A$53,$B1393)</f>
        <v>0.67053350891580277</v>
      </c>
      <c r="L1393" s="44">
        <f>L667/SUMIFS(L$3:L$722,$B$3:$B$722,$B1393)*SUMIFS(Calculations!$E$3:$E$53,Calculations!$A$3:$A$53,$B1393)</f>
        <v>0.66988863582324165</v>
      </c>
      <c r="M1393" s="44">
        <f>M667/SUMIFS(M$3:M$722,$B$3:$B$722,$B1393)*SUMIFS(Calculations!$E$3:$E$53,Calculations!$A$3:$A$53,$B1393)</f>
        <v>0.64943416522608322</v>
      </c>
      <c r="N1393" s="44">
        <f>N667/SUMIFS(N$3:N$722,$B$3:$B$722,$B1393)*SUMIFS(Calculations!$E$3:$E$53,Calculations!$A$3:$A$53,$B1393)</f>
        <v>0.63019180311097933</v>
      </c>
      <c r="O1393" s="44">
        <f>O667/SUMIFS(O$3:O$722,$B$3:$B$722,$B1393)*SUMIFS(Calculations!$E$3:$E$53,Calculations!$A$3:$A$53,$B1393)</f>
        <v>0.62219055158461867</v>
      </c>
      <c r="P1393" s="44">
        <f>P667/SUMIFS(P$3:P$722,$B$3:$B$722,$B1393)*SUMIFS(Calculations!$E$3:$E$53,Calculations!$A$3:$A$53,$B1393)</f>
        <v>0.61438992908586321</v>
      </c>
      <c r="Q1393" s="44">
        <f>Q667/SUMIFS(Q$3:Q$722,$B$3:$B$722,$B1393)*SUMIFS(Calculations!$E$3:$E$53,Calculations!$A$3:$A$53,$B1393)</f>
        <v>0.59630970313922294</v>
      </c>
      <c r="R1393" s="44">
        <f>R667/SUMIFS(R$3:R$722,$B$3:$B$722,$B1393)*SUMIFS(Calculations!$E$3:$E$53,Calculations!$A$3:$A$53,$B1393)</f>
        <v>0.57926318468907234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8.5077817096188835E-2</v>
      </c>
      <c r="G1394" s="44">
        <f>G668/SUMIFS(G$3:G$722,$B$3:$B$722,$B1394)*SUMIFS(Calculations!$E$3:$E$53,Calculations!$A$3:$A$53,$B1394)</f>
        <v>8.3977869263410096E-2</v>
      </c>
      <c r="H1394" s="44">
        <f>H668/SUMIFS(H$3:H$722,$B$3:$B$722,$B1394)*SUMIFS(Calculations!$E$3:$E$53,Calculations!$A$3:$A$53,$B1394)</f>
        <v>8.2862166483781197E-2</v>
      </c>
      <c r="I1394" s="44">
        <f>I668/SUMIFS(I$3:I$722,$B$3:$B$722,$B1394)*SUMIFS(Calculations!$E$3:$E$53,Calculations!$A$3:$A$53,$B1394)</f>
        <v>7.8937603748907709E-2</v>
      </c>
      <c r="J1394" s="44">
        <f>J668/SUMIFS(J$3:J$722,$B$3:$B$722,$B1394)*SUMIFS(Calculations!$E$3:$E$53,Calculations!$A$3:$A$53,$B1394)</f>
        <v>7.5116030422615429E-2</v>
      </c>
      <c r="K1394" s="44">
        <f>K668/SUMIFS(K$3:K$722,$B$3:$B$722,$B1394)*SUMIFS(Calculations!$E$3:$E$53,Calculations!$A$3:$A$53,$B1394)</f>
        <v>7.2657421790078211E-2</v>
      </c>
      <c r="L1394" s="44">
        <f>L668/SUMIFS(L$3:L$722,$B$3:$B$722,$B1394)*SUMIFS(Calculations!$E$3:$E$53,Calculations!$A$3:$A$53,$B1394)</f>
        <v>7.0203542199508834E-2</v>
      </c>
      <c r="M1394" s="44">
        <f>M668/SUMIFS(M$3:M$722,$B$3:$B$722,$B1394)*SUMIFS(Calculations!$E$3:$E$53,Calculations!$A$3:$A$53,$B1394)</f>
        <v>7.5423946110521514E-2</v>
      </c>
      <c r="N1394" s="44">
        <f>N668/SUMIFS(N$3:N$722,$B$3:$B$722,$B1394)*SUMIFS(Calculations!$E$3:$E$53,Calculations!$A$3:$A$53,$B1394)</f>
        <v>8.0334994869552506E-2</v>
      </c>
      <c r="O1394" s="44">
        <f>O668/SUMIFS(O$3:O$722,$B$3:$B$722,$B1394)*SUMIFS(Calculations!$E$3:$E$53,Calculations!$A$3:$A$53,$B1394)</f>
        <v>7.8634465908785159E-2</v>
      </c>
      <c r="P1394" s="44">
        <f>P668/SUMIFS(P$3:P$722,$B$3:$B$722,$B1394)*SUMIFS(Calculations!$E$3:$E$53,Calculations!$A$3:$A$53,$B1394)</f>
        <v>7.6976577211317718E-2</v>
      </c>
      <c r="Q1394" s="44">
        <f>Q668/SUMIFS(Q$3:Q$722,$B$3:$B$722,$B1394)*SUMIFS(Calculations!$E$3:$E$53,Calculations!$A$3:$A$53,$B1394)</f>
        <v>7.4028819598669596E-2</v>
      </c>
      <c r="R1394" s="44">
        <f>R668/SUMIFS(R$3:R$722,$B$3:$B$722,$B1394)*SUMIFS(Calculations!$E$3:$E$53,Calculations!$A$3:$A$53,$B1394)</f>
        <v>7.1249595230629223E-2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6.8633579434832531E-2</v>
      </c>
      <c r="G1395" s="44">
        <f>G669/SUMIFS(G$3:G$722,$B$3:$B$722,$B1395)*SUMIFS(Calculations!$E$3:$E$53,Calculations!$A$3:$A$53,$B1395)</f>
        <v>7.122725363542004E-2</v>
      </c>
      <c r="H1395" s="44">
        <f>H669/SUMIFS(H$3:H$722,$B$3:$B$722,$B1395)*SUMIFS(Calculations!$E$3:$E$53,Calculations!$A$3:$A$53,$B1395)</f>
        <v>7.3858077960730933E-2</v>
      </c>
      <c r="I1395" s="44">
        <f>I669/SUMIFS(I$3:I$722,$B$3:$B$722,$B1395)*SUMIFS(Calculations!$E$3:$E$53,Calculations!$A$3:$A$53,$B1395)</f>
        <v>7.3082036836618347E-2</v>
      </c>
      <c r="J1395" s="44">
        <f>J669/SUMIFS(J$3:J$722,$B$3:$B$722,$B1395)*SUMIFS(Calculations!$E$3:$E$53,Calculations!$A$3:$A$53,$B1395)</f>
        <v>7.232636078800754E-2</v>
      </c>
      <c r="K1395" s="44">
        <f>K669/SUMIFS(K$3:K$722,$B$3:$B$722,$B1395)*SUMIFS(Calculations!$E$3:$E$53,Calculations!$A$3:$A$53,$B1395)</f>
        <v>7.2255950681390846E-2</v>
      </c>
      <c r="L1395" s="44">
        <f>L669/SUMIFS(L$3:L$722,$B$3:$B$722,$B1395)*SUMIFS(Calculations!$E$3:$E$53,Calculations!$A$3:$A$53,$B1395)</f>
        <v>7.2185676005987076E-2</v>
      </c>
      <c r="M1395" s="44">
        <f>M669/SUMIFS(M$3:M$722,$B$3:$B$722,$B1395)*SUMIFS(Calculations!$E$3:$E$53,Calculations!$A$3:$A$53,$B1395)</f>
        <v>6.9974457538492699E-2</v>
      </c>
      <c r="N1395" s="44">
        <f>N669/SUMIFS(N$3:N$722,$B$3:$B$722,$B1395)*SUMIFS(Calculations!$E$3:$E$53,Calculations!$A$3:$A$53,$B1395)</f>
        <v>6.7894273342816502E-2</v>
      </c>
      <c r="O1395" s="44">
        <f>O669/SUMIFS(O$3:O$722,$B$3:$B$722,$B1395)*SUMIFS(Calculations!$E$3:$E$53,Calculations!$A$3:$A$53,$B1395)</f>
        <v>6.7013599734516982E-2</v>
      </c>
      <c r="P1395" s="44">
        <f>P669/SUMIFS(P$3:P$722,$B$3:$B$722,$B1395)*SUMIFS(Calculations!$E$3:$E$53,Calculations!$A$3:$A$53,$B1395)</f>
        <v>6.6155008757801823E-2</v>
      </c>
      <c r="Q1395" s="44">
        <f>Q669/SUMIFS(Q$3:Q$722,$B$3:$B$722,$B1395)*SUMIFS(Calculations!$E$3:$E$53,Calculations!$A$3:$A$53,$B1395)</f>
        <v>7.6731371697384212E-2</v>
      </c>
      <c r="R1395" s="44">
        <f>R669/SUMIFS(R$3:R$722,$B$3:$B$722,$B1395)*SUMIFS(Calculations!$E$3:$E$53,Calculations!$A$3:$A$53,$B1395)</f>
        <v>8.6703048296845137E-2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5.6282545338096887E-2</v>
      </c>
      <c r="G1396" s="44">
        <f>G670/SUMIFS(G$3:G$722,$B$3:$B$722,$B1396)*SUMIFS(Calculations!$E$3:$E$53,Calculations!$A$3:$A$53,$B1396)</f>
        <v>5.0304307855790938E-2</v>
      </c>
      <c r="H1396" s="44">
        <f>H670/SUMIFS(H$3:H$722,$B$3:$B$722,$B1396)*SUMIFS(Calculations!$E$3:$E$53,Calculations!$A$3:$A$53,$B1396)</f>
        <v>4.4240441936404029E-2</v>
      </c>
      <c r="I1396" s="44">
        <f>I670/SUMIFS(I$3:I$722,$B$3:$B$722,$B1396)*SUMIFS(Calculations!$E$3:$E$53,Calculations!$A$3:$A$53,$B1396)</f>
        <v>5.3584878736575567E-2</v>
      </c>
      <c r="J1396" s="44">
        <f>J670/SUMIFS(J$3:J$722,$B$3:$B$722,$B1396)*SUMIFS(Calculations!$E$3:$E$53,Calculations!$A$3:$A$53,$B1396)</f>
        <v>6.2684096365953318E-2</v>
      </c>
      <c r="K1396" s="44">
        <f>K670/SUMIFS(K$3:K$722,$B$3:$B$722,$B1396)*SUMIFS(Calculations!$E$3:$E$53,Calculations!$A$3:$A$53,$B1396)</f>
        <v>6.4872963468393954E-2</v>
      </c>
      <c r="L1396" s="44">
        <f>L670/SUMIFS(L$3:L$722,$B$3:$B$722,$B1396)*SUMIFS(Calculations!$E$3:$E$53,Calculations!$A$3:$A$53,$B1396)</f>
        <v>6.7057620366635151E-2</v>
      </c>
      <c r="M1396" s="44">
        <f>M670/SUMIFS(M$3:M$722,$B$3:$B$722,$B1396)*SUMIFS(Calculations!$E$3:$E$53,Calculations!$A$3:$A$53,$B1396)</f>
        <v>0.10749853026596962</v>
      </c>
      <c r="N1396" s="44">
        <f>N670/SUMIFS(N$3:N$722,$B$3:$B$722,$B1396)*SUMIFS(Calculations!$E$3:$E$53,Calculations!$A$3:$A$53,$B1396)</f>
        <v>0.14554295819926405</v>
      </c>
      <c r="O1396" s="44">
        <f>O670/SUMIFS(O$3:O$722,$B$3:$B$722,$B1396)*SUMIFS(Calculations!$E$3:$E$53,Calculations!$A$3:$A$53,$B1396)</f>
        <v>0.15692562767679363</v>
      </c>
      <c r="P1396" s="44">
        <f>P670/SUMIFS(P$3:P$722,$B$3:$B$722,$B1396)*SUMIFS(Calculations!$E$3:$E$53,Calculations!$A$3:$A$53,$B1396)</f>
        <v>0.1680228800665961</v>
      </c>
      <c r="Q1396" s="44">
        <f>Q670/SUMIFS(Q$3:Q$722,$B$3:$B$722,$B1396)*SUMIFS(Calculations!$E$3:$E$53,Calculations!$A$3:$A$53,$B1396)</f>
        <v>0.14661502416415467</v>
      </c>
      <c r="R1396" s="44">
        <f>R670/SUMIFS(R$3:R$722,$B$3:$B$722,$B1396)*SUMIFS(Calculations!$E$3:$E$53,Calculations!$A$3:$A$53,$B1396)</f>
        <v>0.12643112758586308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7.7235718090722924E-2</v>
      </c>
      <c r="G1398" s="44">
        <f>G672/SUMIFS(G$3:G$722,$B$3:$B$722,$B1398)*SUMIFS(Calculations!$E$3:$E$53,Calculations!$A$3:$A$53,$B1398)</f>
        <v>7.778492229586248E-2</v>
      </c>
      <c r="H1398" s="44">
        <f>H672/SUMIFS(H$3:H$722,$B$3:$B$722,$B1398)*SUMIFS(Calculations!$E$3:$E$53,Calculations!$A$3:$A$53,$B1398)</f>
        <v>7.8341992949577166E-2</v>
      </c>
      <c r="I1398" s="44">
        <f>I672/SUMIFS(I$3:I$722,$B$3:$B$722,$B1398)*SUMIFS(Calculations!$E$3:$E$53,Calculations!$A$3:$A$53,$B1398)</f>
        <v>7.7300390341872111E-2</v>
      </c>
      <c r="J1398" s="44">
        <f>J672/SUMIFS(J$3:J$722,$B$3:$B$722,$B1398)*SUMIFS(Calculations!$E$3:$E$53,Calculations!$A$3:$A$53,$B1398)</f>
        <v>7.6286121744040578E-2</v>
      </c>
      <c r="K1398" s="44">
        <f>K672/SUMIFS(K$3:K$722,$B$3:$B$722,$B1398)*SUMIFS(Calculations!$E$3:$E$53,Calculations!$A$3:$A$53,$B1398)</f>
        <v>7.6212684362634467E-2</v>
      </c>
      <c r="L1398" s="44">
        <f>L672/SUMIFS(L$3:L$722,$B$3:$B$722,$B1398)*SUMIFS(Calculations!$E$3:$E$53,Calculations!$A$3:$A$53,$B1398)</f>
        <v>7.6139388235291344E-2</v>
      </c>
      <c r="M1398" s="44">
        <f>M672/SUMIFS(M$3:M$722,$B$3:$B$722,$B1398)*SUMIFS(Calculations!$E$3:$E$53,Calculations!$A$3:$A$53,$B1398)</f>
        <v>7.3814537812906603E-2</v>
      </c>
      <c r="N1398" s="44">
        <f>N672/SUMIFS(N$3:N$722,$B$3:$B$722,$B1398)*SUMIFS(Calculations!$E$3:$E$53,Calculations!$A$3:$A$53,$B1398)</f>
        <v>7.1627455361738493E-2</v>
      </c>
      <c r="O1398" s="44">
        <f>O672/SUMIFS(O$3:O$722,$B$3:$B$722,$B1398)*SUMIFS(Calculations!$E$3:$E$53,Calculations!$A$3:$A$53,$B1398)</f>
        <v>7.071803495399398E-2</v>
      </c>
      <c r="P1398" s="44">
        <f>P672/SUMIFS(P$3:P$722,$B$3:$B$722,$B1398)*SUMIFS(Calculations!$E$3:$E$53,Calculations!$A$3:$A$53,$B1398)</f>
        <v>6.9831417995371015E-2</v>
      </c>
      <c r="Q1398" s="44">
        <f>Q672/SUMIFS(Q$3:Q$722,$B$3:$B$722,$B1398)*SUMIFS(Calculations!$E$3:$E$53,Calculations!$A$3:$A$53,$B1398)</f>
        <v>6.777642367375325E-2</v>
      </c>
      <c r="R1398" s="44">
        <f>R672/SUMIFS(R$3:R$722,$B$3:$B$722,$B1398)*SUMIFS(Calculations!$E$3:$E$53,Calculations!$A$3:$A$53,$B1398)</f>
        <v>6.5838920308375154E-2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2.5836164507994515E-3</v>
      </c>
      <c r="G1400" s="44">
        <f>G674/SUMIFS(G$3:G$722,$B$3:$B$722,$B1400)*SUMIFS(Calculations!$E$3:$E$53,Calculations!$A$3:$A$53,$B1400)</f>
        <v>2.601987912272498E-3</v>
      </c>
      <c r="H1400" s="44">
        <f>H674/SUMIFS(H$3:H$722,$B$3:$B$722,$B1400)*SUMIFS(Calculations!$E$3:$E$53,Calculations!$A$3:$A$53,$B1400)</f>
        <v>2.6206225147695486E-3</v>
      </c>
      <c r="I1400" s="44">
        <f>I674/SUMIFS(I$3:I$722,$B$3:$B$722,$B1400)*SUMIFS(Calculations!$E$3:$E$53,Calculations!$A$3:$A$53,$B1400)</f>
        <v>2.585779805994557E-3</v>
      </c>
      <c r="J1400" s="44">
        <f>J674/SUMIFS(J$3:J$722,$B$3:$B$722,$B1400)*SUMIFS(Calculations!$E$3:$E$53,Calculations!$A$3:$A$53,$B1400)</f>
        <v>2.5518514487569283E-3</v>
      </c>
      <c r="K1400" s="44">
        <f>K674/SUMIFS(K$3:K$722,$B$3:$B$722,$B1400)*SUMIFS(Calculations!$E$3:$E$53,Calculations!$A$3:$A$53,$B1400)</f>
        <v>2.5493948906851614E-3</v>
      </c>
      <c r="L1400" s="44">
        <f>L674/SUMIFS(L$3:L$722,$B$3:$B$722,$B1400)*SUMIFS(Calculations!$E$3:$E$53,Calculations!$A$3:$A$53,$B1400)</f>
        <v>2.5469430577111851E-3</v>
      </c>
      <c r="M1400" s="44">
        <f>M674/SUMIFS(M$3:M$722,$B$3:$B$722,$B1400)*SUMIFS(Calculations!$E$3:$E$53,Calculations!$A$3:$A$53,$B1400)</f>
        <v>2.4691743524359153E-3</v>
      </c>
      <c r="N1400" s="44">
        <f>N674/SUMIFS(N$3:N$722,$B$3:$B$722,$B1400)*SUMIFS(Calculations!$E$3:$E$53,Calculations!$A$3:$A$53,$B1400)</f>
        <v>2.3960141314944149E-3</v>
      </c>
      <c r="O1400" s="44">
        <f>O674/SUMIFS(O$3:O$722,$B$3:$B$722,$B1400)*SUMIFS(Calculations!$E$3:$E$53,Calculations!$A$3:$A$53,$B1400)</f>
        <v>2.3655930570974427E-3</v>
      </c>
      <c r="P1400" s="44">
        <f>P674/SUMIFS(P$3:P$722,$B$3:$B$722,$B1400)*SUMIFS(Calculations!$E$3:$E$53,Calculations!$A$3:$A$53,$B1400)</f>
        <v>2.3359347821893823E-3</v>
      </c>
      <c r="Q1400" s="44">
        <f>Q674/SUMIFS(Q$3:Q$722,$B$3:$B$722,$B1400)*SUMIFS(Calculations!$E$3:$E$53,Calculations!$A$3:$A$53,$B1400)</f>
        <v>2.267193048871196E-3</v>
      </c>
      <c r="R1400" s="44">
        <f>R674/SUMIFS(R$3:R$722,$B$3:$B$722,$B1400)*SUMIFS(Calculations!$E$3:$E$53,Calculations!$A$3:$A$53,$B1400)</f>
        <v>2.2023815122918346E-3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1.4056462557459626E-3</v>
      </c>
      <c r="G1401" s="44">
        <f>G675/SUMIFS(G$3:G$722,$B$3:$B$722,$B1401)*SUMIFS(Calculations!$E$3:$E$53,Calculations!$A$3:$A$53,$B1401)</f>
        <v>1.5186497602519299E-3</v>
      </c>
      <c r="H1401" s="44">
        <f>H675/SUMIFS(H$3:H$722,$B$3:$B$722,$B1401)*SUMIFS(Calculations!$E$3:$E$53,Calculations!$A$3:$A$53,$B1401)</f>
        <v>1.633271854434898E-3</v>
      </c>
      <c r="I1401" s="44">
        <f>I675/SUMIFS(I$3:I$722,$B$3:$B$722,$B1401)*SUMIFS(Calculations!$E$3:$E$53,Calculations!$A$3:$A$53,$B1401)</f>
        <v>1.6435900308845496E-3</v>
      </c>
      <c r="J1401" s="44">
        <f>J675/SUMIFS(J$3:J$722,$B$3:$B$722,$B1401)*SUMIFS(Calculations!$E$3:$E$53,Calculations!$A$3:$A$53,$B1401)</f>
        <v>1.6536374350311518E-3</v>
      </c>
      <c r="K1401" s="44">
        <f>K675/SUMIFS(K$3:K$722,$B$3:$B$722,$B1401)*SUMIFS(Calculations!$E$3:$E$53,Calculations!$A$3:$A$53,$B1401)</f>
        <v>1.6707571235996602E-3</v>
      </c>
      <c r="L1401" s="44">
        <f>L675/SUMIFS(L$3:L$722,$B$3:$B$722,$B1401)*SUMIFS(Calculations!$E$3:$E$53,Calculations!$A$3:$A$53,$B1401)</f>
        <v>1.6878438830859848E-3</v>
      </c>
      <c r="M1401" s="44">
        <f>M675/SUMIFS(M$3:M$722,$B$3:$B$722,$B1401)*SUMIFS(Calculations!$E$3:$E$53,Calculations!$A$3:$A$53,$B1401)</f>
        <v>1.7092420662148129E-3</v>
      </c>
      <c r="N1401" s="44">
        <f>N675/SUMIFS(N$3:N$722,$B$3:$B$722,$B1401)*SUMIFS(Calculations!$E$3:$E$53,Calculations!$A$3:$A$53,$B1401)</f>
        <v>1.7293722175386718E-3</v>
      </c>
      <c r="O1401" s="44">
        <f>O675/SUMIFS(O$3:O$722,$B$3:$B$722,$B1401)*SUMIFS(Calculations!$E$3:$E$53,Calculations!$A$3:$A$53,$B1401)</f>
        <v>1.8739895130489642E-3</v>
      </c>
      <c r="P1401" s="44">
        <f>P675/SUMIFS(P$3:P$722,$B$3:$B$722,$B1401)*SUMIFS(Calculations!$E$3:$E$53,Calculations!$A$3:$A$53,$B1401)</f>
        <v>2.0149805724288825E-3</v>
      </c>
      <c r="Q1401" s="44">
        <f>Q675/SUMIFS(Q$3:Q$722,$B$3:$B$722,$B1401)*SUMIFS(Calculations!$E$3:$E$53,Calculations!$A$3:$A$53,$B1401)</f>
        <v>2.3662357699770547E-3</v>
      </c>
      <c r="R1401" s="44">
        <f>R675/SUMIFS(R$3:R$722,$B$3:$B$722,$B1401)*SUMIFS(Calculations!$E$3:$E$53,Calculations!$A$3:$A$53,$B1401)</f>
        <v>2.6974085232041142E-3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3.1146300342689158E-4</v>
      </c>
      <c r="G1403" s="44">
        <f>G677/SUMIFS(G$3:G$722,$B$3:$B$722,$B1403)*SUMIFS(Calculations!$E$3:$E$53,Calculations!$A$3:$A$53,$B1403)</f>
        <v>3.1367774027994336E-4</v>
      </c>
      <c r="H1403" s="44">
        <f>H677/SUMIFS(H$3:H$722,$B$3:$B$722,$B1403)*SUMIFS(Calculations!$E$3:$E$53,Calculations!$A$3:$A$53,$B1403)</f>
        <v>3.1592419960234071E-4</v>
      </c>
      <c r="I1403" s="44">
        <f>I677/SUMIFS(I$3:I$722,$B$3:$B$722,$B1403)*SUMIFS(Calculations!$E$3:$E$53,Calculations!$A$3:$A$53,$B1403)</f>
        <v>3.117238026280804E-4</v>
      </c>
      <c r="J1403" s="44">
        <f>J677/SUMIFS(J$3:J$722,$B$3:$B$722,$B1403)*SUMIFS(Calculations!$E$3:$E$53,Calculations!$A$3:$A$53,$B1403)</f>
        <v>3.0763363357713534E-4</v>
      </c>
      <c r="K1403" s="44">
        <f>K677/SUMIFS(K$3:K$722,$B$3:$B$722,$B1403)*SUMIFS(Calculations!$E$3:$E$53,Calculations!$A$3:$A$53,$B1403)</f>
        <v>3.0581599797461752E-4</v>
      </c>
      <c r="L1403" s="44">
        <f>L677/SUMIFS(L$3:L$722,$B$3:$B$722,$B1403)*SUMIFS(Calculations!$E$3:$E$53,Calculations!$A$3:$A$53,$B1403)</f>
        <v>3.0400185852636071E-4</v>
      </c>
      <c r="M1403" s="44">
        <f>M677/SUMIFS(M$3:M$722,$B$3:$B$722,$B1403)*SUMIFS(Calculations!$E$3:$E$53,Calculations!$A$3:$A$53,$B1403)</f>
        <v>2.9324664165945538E-4</v>
      </c>
      <c r="N1403" s="44">
        <f>N677/SUMIFS(N$3:N$722,$B$3:$B$722,$B1403)*SUMIFS(Calculations!$E$3:$E$53,Calculations!$A$3:$A$53,$B1403)</f>
        <v>2.8312876661612795E-4</v>
      </c>
      <c r="O1403" s="44">
        <f>O677/SUMIFS(O$3:O$722,$B$3:$B$722,$B1403)*SUMIFS(Calculations!$E$3:$E$53,Calculations!$A$3:$A$53,$B1403)</f>
        <v>2.7813757114512688E-4</v>
      </c>
      <c r="P1403" s="44">
        <f>P677/SUMIFS(P$3:P$722,$B$3:$B$722,$B1403)*SUMIFS(Calculations!$E$3:$E$53,Calculations!$A$3:$A$53,$B1403)</f>
        <v>2.7327152843187064E-4</v>
      </c>
      <c r="Q1403" s="44">
        <f>Q677/SUMIFS(Q$3:Q$722,$B$3:$B$722,$B1403)*SUMIFS(Calculations!$E$3:$E$53,Calculations!$A$3:$A$53,$B1403)</f>
        <v>3.3394919192059766E-2</v>
      </c>
      <c r="R1403" s="44">
        <f>R677/SUMIFS(R$3:R$722,$B$3:$B$722,$B1403)*SUMIFS(Calculations!$E$3:$E$53,Calculations!$A$3:$A$53,$B1403)</f>
        <v>6.4622890549482739E-2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0.99999999999999978</v>
      </c>
      <c r="G1449" s="70">
        <f t="shared" si="312"/>
        <v>1</v>
      </c>
      <c r="H1449" s="70">
        <f t="shared" si="312"/>
        <v>1.0000000000000002</v>
      </c>
      <c r="I1449" s="70">
        <f t="shared" si="312"/>
        <v>1</v>
      </c>
      <c r="J1449" s="70">
        <f t="shared" si="312"/>
        <v>1</v>
      </c>
      <c r="K1449" s="70">
        <f t="shared" si="312"/>
        <v>1</v>
      </c>
      <c r="L1449" s="70">
        <f t="shared" si="312"/>
        <v>0.99999999999999989</v>
      </c>
      <c r="M1449" s="70">
        <f t="shared" si="312"/>
        <v>0.99999999999999989</v>
      </c>
      <c r="N1449" s="70">
        <f t="shared" si="312"/>
        <v>1</v>
      </c>
      <c r="O1449" s="70">
        <f t="shared" si="312"/>
        <v>1</v>
      </c>
      <c r="P1449" s="70">
        <f t="shared" si="312"/>
        <v>0.99999999999999978</v>
      </c>
      <c r="Q1449" s="70">
        <f t="shared" si="312"/>
        <v>1</v>
      </c>
      <c r="R1449" s="70">
        <f t="shared" si="312"/>
        <v>0.99999999999999989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OR</v>
      </c>
      <c r="C6" s="1">
        <f t="shared" ref="C6:AE6" si="1">SUMIFS(C$20:C$119,$B$20:$B$119,$B$6,$A$20:$A$119,$A$6)</f>
        <v>0</v>
      </c>
      <c r="D6" s="1">
        <f t="shared" si="1"/>
        <v>122678</v>
      </c>
      <c r="E6" s="1">
        <f t="shared" si="1"/>
        <v>5071569</v>
      </c>
      <c r="F6" s="1">
        <f t="shared" si="1"/>
        <v>7233331</v>
      </c>
      <c r="G6" s="1">
        <f t="shared" si="1"/>
        <v>10929832</v>
      </c>
      <c r="H6" s="1">
        <f t="shared" si="1"/>
        <v>5376212</v>
      </c>
      <c r="I6" s="1">
        <f t="shared" si="1"/>
        <v>591722</v>
      </c>
      <c r="J6" s="1">
        <f t="shared" si="1"/>
        <v>1231575</v>
      </c>
      <c r="K6" s="1">
        <f t="shared" si="1"/>
        <v>653056</v>
      </c>
      <c r="L6" s="1">
        <f t="shared" si="1"/>
        <v>0</v>
      </c>
      <c r="M6" s="1">
        <f t="shared" si="1"/>
        <v>4483116</v>
      </c>
      <c r="N6" s="1">
        <f t="shared" si="1"/>
        <v>5589859</v>
      </c>
      <c r="O6" s="1">
        <f t="shared" si="1"/>
        <v>1805454</v>
      </c>
      <c r="P6" s="1">
        <f t="shared" si="1"/>
        <v>1075634</v>
      </c>
      <c r="Q6" s="1">
        <f t="shared" si="1"/>
        <v>0</v>
      </c>
      <c r="R6" s="1">
        <f t="shared" si="1"/>
        <v>2336153</v>
      </c>
      <c r="S6" s="1">
        <f t="shared" si="1"/>
        <v>159486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OR</v>
      </c>
      <c r="C7" s="1">
        <f t="shared" ref="C7:AE7" si="3">SUMIFS(C$20:C$119,$B$20:$B$119,$B$7,$A$20:$A$119,$A$7)</f>
        <v>3077931</v>
      </c>
      <c r="D7" s="1">
        <f t="shared" si="3"/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3702055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2591680</v>
      </c>
      <c r="R7" s="1">
        <f t="shared" si="3"/>
        <v>0</v>
      </c>
      <c r="S7" s="1">
        <f t="shared" si="3"/>
        <v>0</v>
      </c>
      <c r="T7" s="1">
        <f t="shared" si="3"/>
        <v>2427616</v>
      </c>
      <c r="U7" s="1">
        <f t="shared" si="3"/>
        <v>4620019</v>
      </c>
      <c r="V7" s="1">
        <f t="shared" si="3"/>
        <v>5007823</v>
      </c>
      <c r="W7" s="1">
        <f t="shared" si="3"/>
        <v>5542405</v>
      </c>
      <c r="X7" s="1">
        <f t="shared" si="3"/>
        <v>9070780</v>
      </c>
      <c r="Y7" s="1">
        <f t="shared" si="3"/>
        <v>10750238</v>
      </c>
      <c r="Z7" s="1">
        <f t="shared" si="3"/>
        <v>8446112</v>
      </c>
      <c r="AA7" s="1">
        <f t="shared" si="3"/>
        <v>9178311</v>
      </c>
      <c r="AB7" s="1">
        <f t="shared" si="3"/>
        <v>8982333</v>
      </c>
      <c r="AC7" s="1">
        <f t="shared" si="3"/>
        <v>10168298</v>
      </c>
      <c r="AD7" s="1">
        <f t="shared" si="3"/>
        <v>10146197</v>
      </c>
      <c r="AE7" s="1">
        <f t="shared" si="3"/>
        <v>11903191</v>
      </c>
      <c r="AF7" s="48">
        <f>AVERAGE(U7:AE7)</f>
        <v>8528700.6363636367</v>
      </c>
      <c r="AG7" s="48">
        <f t="shared" ref="AG7:BK7" si="4">AF7</f>
        <v>8528700.6363636367</v>
      </c>
      <c r="AH7" s="48">
        <f t="shared" si="4"/>
        <v>8528700.6363636367</v>
      </c>
      <c r="AI7" s="48">
        <f t="shared" si="4"/>
        <v>8528700.6363636367</v>
      </c>
      <c r="AJ7" s="48">
        <f t="shared" si="4"/>
        <v>8528700.6363636367</v>
      </c>
      <c r="AK7" s="48">
        <f t="shared" si="4"/>
        <v>8528700.6363636367</v>
      </c>
      <c r="AL7" s="48">
        <f t="shared" si="4"/>
        <v>8528700.6363636367</v>
      </c>
      <c r="AM7" s="48">
        <f t="shared" si="4"/>
        <v>8528700.6363636367</v>
      </c>
      <c r="AN7" s="48">
        <f t="shared" si="4"/>
        <v>8528700.6363636367</v>
      </c>
      <c r="AO7" s="48">
        <f t="shared" si="4"/>
        <v>8528700.6363636367</v>
      </c>
      <c r="AP7" s="48">
        <f t="shared" si="4"/>
        <v>8528700.6363636367</v>
      </c>
      <c r="AQ7" s="48">
        <f t="shared" si="4"/>
        <v>8528700.6363636367</v>
      </c>
      <c r="AR7" s="48">
        <f t="shared" si="4"/>
        <v>8528700.6363636367</v>
      </c>
      <c r="AS7" s="48">
        <f t="shared" si="4"/>
        <v>8528700.6363636367</v>
      </c>
      <c r="AT7" s="48">
        <f t="shared" si="4"/>
        <v>8528700.6363636367</v>
      </c>
      <c r="AU7" s="48">
        <f t="shared" si="4"/>
        <v>8528700.6363636367</v>
      </c>
      <c r="AV7" s="48">
        <f t="shared" si="4"/>
        <v>8528700.6363636367</v>
      </c>
      <c r="AW7" s="48">
        <f t="shared" si="4"/>
        <v>8528700.6363636367</v>
      </c>
      <c r="AX7" s="48">
        <f t="shared" si="4"/>
        <v>8528700.6363636367</v>
      </c>
      <c r="AY7" s="48">
        <f t="shared" si="4"/>
        <v>8528700.6363636367</v>
      </c>
      <c r="AZ7" s="48">
        <f t="shared" si="4"/>
        <v>8528700.6363636367</v>
      </c>
      <c r="BA7" s="48">
        <f t="shared" si="4"/>
        <v>8528700.6363636367</v>
      </c>
      <c r="BB7" s="48">
        <f t="shared" si="4"/>
        <v>8528700.6363636367</v>
      </c>
      <c r="BC7" s="48">
        <f t="shared" si="4"/>
        <v>8528700.6363636367</v>
      </c>
      <c r="BD7" s="48">
        <f t="shared" si="4"/>
        <v>8528700.6363636367</v>
      </c>
      <c r="BE7" s="48">
        <f t="shared" si="4"/>
        <v>8528700.6363636367</v>
      </c>
      <c r="BF7" s="48">
        <f t="shared" si="4"/>
        <v>8528700.6363636367</v>
      </c>
      <c r="BG7" s="48">
        <f t="shared" si="4"/>
        <v>8528700.6363636367</v>
      </c>
      <c r="BH7" s="48">
        <f t="shared" si="4"/>
        <v>8528700.6363636367</v>
      </c>
      <c r="BI7" s="48">
        <f t="shared" si="4"/>
        <v>8528700.6363636367</v>
      </c>
      <c r="BJ7" s="48">
        <f t="shared" si="4"/>
        <v>8528700.6363636367</v>
      </c>
      <c r="BK7" s="48">
        <f t="shared" si="4"/>
        <v>8528700.6363636367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OR</v>
      </c>
      <c r="C10" s="29">
        <f t="shared" ref="C10:AE10" si="6">SUMIFS(C$122:C$219,$B$122:$B$219,$B$6,$A$122:$A$219,$A$6)</f>
        <v>852459</v>
      </c>
      <c r="D10" s="29">
        <f t="shared" si="6"/>
        <v>1322963</v>
      </c>
      <c r="E10" s="29">
        <f t="shared" si="6"/>
        <v>870479</v>
      </c>
      <c r="F10" s="29">
        <f t="shared" si="6"/>
        <v>1081483</v>
      </c>
      <c r="G10" s="29">
        <f t="shared" si="6"/>
        <v>1066362</v>
      </c>
      <c r="H10" s="29">
        <f t="shared" si="6"/>
        <v>827764</v>
      </c>
      <c r="I10" s="29">
        <f t="shared" si="6"/>
        <v>2773722</v>
      </c>
      <c r="J10" s="29">
        <f t="shared" si="6"/>
        <v>772502</v>
      </c>
      <c r="K10" s="29">
        <f t="shared" si="6"/>
        <v>704403</v>
      </c>
      <c r="L10" s="29">
        <f t="shared" si="6"/>
        <v>477320</v>
      </c>
      <c r="M10" s="29">
        <f t="shared" si="6"/>
        <v>180363</v>
      </c>
      <c r="N10" s="29">
        <f t="shared" si="6"/>
        <v>150777</v>
      </c>
      <c r="O10" s="29">
        <f t="shared" si="6"/>
        <v>1477034</v>
      </c>
      <c r="P10" s="29">
        <f t="shared" si="6"/>
        <v>284379</v>
      </c>
      <c r="Q10" s="29">
        <f t="shared" si="6"/>
        <v>2522683</v>
      </c>
      <c r="R10" s="29">
        <f t="shared" si="6"/>
        <v>521488</v>
      </c>
      <c r="S10" s="29">
        <f t="shared" si="6"/>
        <v>456148</v>
      </c>
      <c r="T10" s="29">
        <f t="shared" si="6"/>
        <v>1441177</v>
      </c>
      <c r="U10" s="29">
        <f t="shared" si="6"/>
        <v>596545</v>
      </c>
      <c r="V10" s="29">
        <f t="shared" si="6"/>
        <v>761137</v>
      </c>
      <c r="W10" s="29">
        <f t="shared" si="6"/>
        <v>434687</v>
      </c>
      <c r="X10" s="29">
        <f t="shared" si="6"/>
        <v>705598</v>
      </c>
      <c r="Y10" s="29">
        <f t="shared" si="6"/>
        <v>921763</v>
      </c>
      <c r="Z10" s="29">
        <f t="shared" si="6"/>
        <v>375509</v>
      </c>
      <c r="AA10" s="29">
        <f t="shared" si="6"/>
        <v>361403</v>
      </c>
      <c r="AB10" s="29">
        <f t="shared" si="6"/>
        <v>2369684</v>
      </c>
      <c r="AC10" s="29">
        <f t="shared" si="6"/>
        <v>956379</v>
      </c>
      <c r="AD10" s="29">
        <f t="shared" si="6"/>
        <v>1129572</v>
      </c>
      <c r="AE10" s="29">
        <f t="shared" si="6"/>
        <v>544195</v>
      </c>
      <c r="AF10" s="35">
        <f t="shared" ref="AF10:BK10" si="7">AE10</f>
        <v>544195</v>
      </c>
      <c r="AG10" s="35">
        <f t="shared" si="7"/>
        <v>544195</v>
      </c>
      <c r="AH10" s="35">
        <f t="shared" si="7"/>
        <v>544195</v>
      </c>
      <c r="AI10" s="35">
        <f t="shared" si="7"/>
        <v>544195</v>
      </c>
      <c r="AJ10" s="35">
        <f t="shared" si="7"/>
        <v>544195</v>
      </c>
      <c r="AK10" s="35">
        <f t="shared" si="7"/>
        <v>544195</v>
      </c>
      <c r="AL10" s="35">
        <f t="shared" si="7"/>
        <v>544195</v>
      </c>
      <c r="AM10" s="35">
        <f t="shared" si="7"/>
        <v>544195</v>
      </c>
      <c r="AN10" s="35">
        <f t="shared" si="7"/>
        <v>544195</v>
      </c>
      <c r="AO10" s="35">
        <f t="shared" si="7"/>
        <v>544195</v>
      </c>
      <c r="AP10" s="35">
        <f t="shared" si="7"/>
        <v>544195</v>
      </c>
      <c r="AQ10" s="35">
        <f t="shared" si="7"/>
        <v>544195</v>
      </c>
      <c r="AR10" s="35">
        <f t="shared" si="7"/>
        <v>544195</v>
      </c>
      <c r="AS10" s="35">
        <f t="shared" si="7"/>
        <v>544195</v>
      </c>
      <c r="AT10" s="35">
        <f t="shared" si="7"/>
        <v>544195</v>
      </c>
      <c r="AU10" s="35">
        <f t="shared" si="7"/>
        <v>544195</v>
      </c>
      <c r="AV10" s="35">
        <f t="shared" si="7"/>
        <v>544195</v>
      </c>
      <c r="AW10" s="35">
        <f t="shared" si="7"/>
        <v>544195</v>
      </c>
      <c r="AX10" s="35">
        <f t="shared" si="7"/>
        <v>544195</v>
      </c>
      <c r="AY10" s="35">
        <f t="shared" si="7"/>
        <v>544195</v>
      </c>
      <c r="AZ10" s="35">
        <f t="shared" si="7"/>
        <v>544195</v>
      </c>
      <c r="BA10" s="35">
        <f t="shared" si="7"/>
        <v>544195</v>
      </c>
      <c r="BB10" s="35">
        <f t="shared" si="7"/>
        <v>544195</v>
      </c>
      <c r="BC10" s="35">
        <f t="shared" si="7"/>
        <v>544195</v>
      </c>
      <c r="BD10" s="35">
        <f t="shared" si="7"/>
        <v>544195</v>
      </c>
      <c r="BE10" s="35">
        <f t="shared" si="7"/>
        <v>544195</v>
      </c>
      <c r="BF10" s="35">
        <f t="shared" si="7"/>
        <v>544195</v>
      </c>
      <c r="BG10" s="35">
        <f t="shared" si="7"/>
        <v>544195</v>
      </c>
      <c r="BH10" s="35">
        <f t="shared" si="7"/>
        <v>544195</v>
      </c>
      <c r="BI10" s="35">
        <f t="shared" si="7"/>
        <v>544195</v>
      </c>
      <c r="BJ10" s="35">
        <f t="shared" si="7"/>
        <v>544195</v>
      </c>
      <c r="BK10" s="35">
        <f t="shared" si="7"/>
        <v>544195</v>
      </c>
    </row>
    <row r="11" spans="1:63">
      <c r="A11" s="1" t="s">
        <v>546</v>
      </c>
      <c r="B11" s="29" t="str">
        <f>About!B2</f>
        <v>OR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113109</v>
      </c>
      <c r="L11" s="29">
        <f t="shared" si="8"/>
        <v>167483</v>
      </c>
      <c r="M11" s="29">
        <f t="shared" si="8"/>
        <v>27013</v>
      </c>
      <c r="N11" s="29">
        <f t="shared" si="8"/>
        <v>11171</v>
      </c>
      <c r="O11" s="29">
        <f t="shared" si="8"/>
        <v>8671</v>
      </c>
      <c r="P11" s="29">
        <f t="shared" si="8"/>
        <v>6145</v>
      </c>
      <c r="Q11" s="29">
        <f t="shared" si="8"/>
        <v>77434</v>
      </c>
      <c r="R11" s="29">
        <f t="shared" si="8"/>
        <v>445386</v>
      </c>
      <c r="S11" s="29">
        <f t="shared" si="8"/>
        <v>470073</v>
      </c>
      <c r="T11" s="29">
        <f t="shared" si="8"/>
        <v>207157</v>
      </c>
      <c r="U11" s="29">
        <f t="shared" si="8"/>
        <v>272439</v>
      </c>
      <c r="V11" s="29">
        <f t="shared" si="8"/>
        <v>472199</v>
      </c>
      <c r="W11" s="29">
        <f t="shared" si="8"/>
        <v>215906</v>
      </c>
      <c r="X11" s="29">
        <f t="shared" si="8"/>
        <v>422084</v>
      </c>
      <c r="Y11" s="29">
        <f t="shared" si="8"/>
        <v>455353</v>
      </c>
      <c r="Z11" s="29">
        <f t="shared" si="8"/>
        <v>316652</v>
      </c>
      <c r="AA11" s="29">
        <f t="shared" si="8"/>
        <v>206281</v>
      </c>
      <c r="AB11" s="29">
        <f t="shared" si="8"/>
        <v>282239</v>
      </c>
      <c r="AC11" s="29">
        <f t="shared" si="8"/>
        <v>128991</v>
      </c>
      <c r="AD11" s="29">
        <f t="shared" si="8"/>
        <v>104848</v>
      </c>
      <c r="AE11" s="29">
        <f t="shared" si="8"/>
        <v>109987</v>
      </c>
      <c r="AF11" s="35">
        <f>AVERAGE(W11:AE11)</f>
        <v>249149</v>
      </c>
      <c r="AG11" s="35">
        <f t="shared" ref="AG11:BK11" si="9">AF11</f>
        <v>249149</v>
      </c>
      <c r="AH11" s="35">
        <f t="shared" si="9"/>
        <v>249149</v>
      </c>
      <c r="AI11" s="35">
        <f t="shared" si="9"/>
        <v>249149</v>
      </c>
      <c r="AJ11" s="35">
        <f t="shared" si="9"/>
        <v>249149</v>
      </c>
      <c r="AK11" s="35">
        <f t="shared" si="9"/>
        <v>249149</v>
      </c>
      <c r="AL11" s="35">
        <f t="shared" si="9"/>
        <v>249149</v>
      </c>
      <c r="AM11" s="35">
        <f t="shared" si="9"/>
        <v>249149</v>
      </c>
      <c r="AN11" s="35">
        <f t="shared" si="9"/>
        <v>249149</v>
      </c>
      <c r="AO11" s="35">
        <f t="shared" si="9"/>
        <v>249149</v>
      </c>
      <c r="AP11" s="35">
        <f t="shared" si="9"/>
        <v>249149</v>
      </c>
      <c r="AQ11" s="35">
        <f t="shared" si="9"/>
        <v>249149</v>
      </c>
      <c r="AR11" s="35">
        <f t="shared" si="9"/>
        <v>249149</v>
      </c>
      <c r="AS11" s="35">
        <f t="shared" si="9"/>
        <v>249149</v>
      </c>
      <c r="AT11" s="35">
        <f t="shared" si="9"/>
        <v>249149</v>
      </c>
      <c r="AU11" s="35">
        <f t="shared" si="9"/>
        <v>249149</v>
      </c>
      <c r="AV11" s="35">
        <f t="shared" si="9"/>
        <v>249149</v>
      </c>
      <c r="AW11" s="35">
        <f t="shared" si="9"/>
        <v>249149</v>
      </c>
      <c r="AX11" s="35">
        <f t="shared" si="9"/>
        <v>249149</v>
      </c>
      <c r="AY11" s="35">
        <f t="shared" si="9"/>
        <v>249149</v>
      </c>
      <c r="AZ11" s="35">
        <f t="shared" si="9"/>
        <v>249149</v>
      </c>
      <c r="BA11" s="35">
        <f t="shared" si="9"/>
        <v>249149</v>
      </c>
      <c r="BB11" s="35">
        <f t="shared" si="9"/>
        <v>249149</v>
      </c>
      <c r="BC11" s="35">
        <f t="shared" si="9"/>
        <v>249149</v>
      </c>
      <c r="BD11" s="35">
        <f t="shared" si="9"/>
        <v>249149</v>
      </c>
      <c r="BE11" s="35">
        <f t="shared" si="9"/>
        <v>249149</v>
      </c>
      <c r="BF11" s="35">
        <f t="shared" si="9"/>
        <v>249149</v>
      </c>
      <c r="BG11" s="35">
        <f t="shared" si="9"/>
        <v>249149</v>
      </c>
      <c r="BH11" s="35">
        <f t="shared" si="9"/>
        <v>249149</v>
      </c>
      <c r="BI11" s="35">
        <f t="shared" si="9"/>
        <v>249149</v>
      </c>
      <c r="BJ11" s="35">
        <f t="shared" si="9"/>
        <v>249149</v>
      </c>
      <c r="BK11" s="35">
        <f t="shared" si="9"/>
        <v>249149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OR</v>
      </c>
      <c r="C14" s="29">
        <f t="shared" ref="C14:AH14" si="11">IF(C10&gt;C11,C10-C11,0)</f>
        <v>852459</v>
      </c>
      <c r="D14" s="29">
        <f t="shared" si="11"/>
        <v>1322963</v>
      </c>
      <c r="E14" s="29">
        <f t="shared" si="11"/>
        <v>870479</v>
      </c>
      <c r="F14" s="29">
        <f t="shared" si="11"/>
        <v>1081483</v>
      </c>
      <c r="G14" s="29">
        <f t="shared" si="11"/>
        <v>1066362</v>
      </c>
      <c r="H14" s="29">
        <f t="shared" si="11"/>
        <v>827764</v>
      </c>
      <c r="I14" s="29">
        <f t="shared" si="11"/>
        <v>2773722</v>
      </c>
      <c r="J14" s="29">
        <f t="shared" si="11"/>
        <v>772502</v>
      </c>
      <c r="K14" s="29">
        <f t="shared" si="11"/>
        <v>591294</v>
      </c>
      <c r="L14" s="29">
        <f t="shared" si="11"/>
        <v>309837</v>
      </c>
      <c r="M14" s="29">
        <f t="shared" si="11"/>
        <v>153350</v>
      </c>
      <c r="N14" s="29">
        <f t="shared" si="11"/>
        <v>139606</v>
      </c>
      <c r="O14" s="29">
        <f t="shared" si="11"/>
        <v>1468363</v>
      </c>
      <c r="P14" s="29">
        <f t="shared" si="11"/>
        <v>278234</v>
      </c>
      <c r="Q14" s="29">
        <f t="shared" si="11"/>
        <v>2445249</v>
      </c>
      <c r="R14" s="29">
        <f t="shared" si="11"/>
        <v>76102</v>
      </c>
      <c r="S14" s="29">
        <f t="shared" si="11"/>
        <v>0</v>
      </c>
      <c r="T14" s="29">
        <f t="shared" si="11"/>
        <v>1234020</v>
      </c>
      <c r="U14" s="29">
        <f t="shared" si="11"/>
        <v>324106</v>
      </c>
      <c r="V14" s="29">
        <f t="shared" si="11"/>
        <v>288938</v>
      </c>
      <c r="W14" s="29">
        <f t="shared" si="11"/>
        <v>218781</v>
      </c>
      <c r="X14" s="29">
        <f t="shared" si="11"/>
        <v>283514</v>
      </c>
      <c r="Y14" s="29">
        <f t="shared" si="11"/>
        <v>466410</v>
      </c>
      <c r="Z14" s="29">
        <f t="shared" si="11"/>
        <v>58857</v>
      </c>
      <c r="AA14" s="29">
        <f t="shared" si="11"/>
        <v>155122</v>
      </c>
      <c r="AB14" s="29">
        <f t="shared" si="11"/>
        <v>2087445</v>
      </c>
      <c r="AC14" s="29">
        <f t="shared" si="11"/>
        <v>827388</v>
      </c>
      <c r="AD14" s="29">
        <f t="shared" si="11"/>
        <v>1024724</v>
      </c>
      <c r="AE14" s="29">
        <f t="shared" si="11"/>
        <v>434208</v>
      </c>
      <c r="AF14" s="29">
        <f t="shared" si="11"/>
        <v>295046</v>
      </c>
      <c r="AG14" s="29">
        <f t="shared" si="11"/>
        <v>295046</v>
      </c>
      <c r="AH14" s="29">
        <f t="shared" si="11"/>
        <v>295046</v>
      </c>
      <c r="AI14" s="29">
        <f t="shared" ref="AI14:BK14" si="12">IF(AI10&gt;AI11,AI10-AI11,0)</f>
        <v>295046</v>
      </c>
      <c r="AJ14" s="29">
        <f t="shared" si="12"/>
        <v>295046</v>
      </c>
      <c r="AK14" s="29">
        <f t="shared" si="12"/>
        <v>295046</v>
      </c>
      <c r="AL14" s="29">
        <f t="shared" si="12"/>
        <v>295046</v>
      </c>
      <c r="AM14" s="29">
        <f t="shared" si="12"/>
        <v>295046</v>
      </c>
      <c r="AN14" s="29">
        <f t="shared" si="12"/>
        <v>295046</v>
      </c>
      <c r="AO14" s="29">
        <f t="shared" si="12"/>
        <v>295046</v>
      </c>
      <c r="AP14" s="29">
        <f t="shared" si="12"/>
        <v>295046</v>
      </c>
      <c r="AQ14" s="29">
        <f t="shared" si="12"/>
        <v>295046</v>
      </c>
      <c r="AR14" s="29">
        <f t="shared" si="12"/>
        <v>295046</v>
      </c>
      <c r="AS14" s="29">
        <f t="shared" si="12"/>
        <v>295046</v>
      </c>
      <c r="AT14" s="29">
        <f t="shared" si="12"/>
        <v>295046</v>
      </c>
      <c r="AU14" s="29">
        <f t="shared" si="12"/>
        <v>295046</v>
      </c>
      <c r="AV14" s="29">
        <f t="shared" si="12"/>
        <v>295046</v>
      </c>
      <c r="AW14" s="29">
        <f t="shared" si="12"/>
        <v>295046</v>
      </c>
      <c r="AX14" s="29">
        <f t="shared" si="12"/>
        <v>295046</v>
      </c>
      <c r="AY14" s="29">
        <f t="shared" si="12"/>
        <v>295046</v>
      </c>
      <c r="AZ14" s="29">
        <f t="shared" si="12"/>
        <v>295046</v>
      </c>
      <c r="BA14" s="29">
        <f t="shared" si="12"/>
        <v>295046</v>
      </c>
      <c r="BB14" s="29">
        <f t="shared" si="12"/>
        <v>295046</v>
      </c>
      <c r="BC14" s="29">
        <f t="shared" si="12"/>
        <v>295046</v>
      </c>
      <c r="BD14" s="29">
        <f t="shared" si="12"/>
        <v>295046</v>
      </c>
      <c r="BE14" s="29">
        <f t="shared" si="12"/>
        <v>295046</v>
      </c>
      <c r="BF14" s="29">
        <f t="shared" si="12"/>
        <v>295046</v>
      </c>
      <c r="BG14" s="29">
        <f t="shared" si="12"/>
        <v>295046</v>
      </c>
      <c r="BH14" s="29">
        <f t="shared" si="12"/>
        <v>295046</v>
      </c>
      <c r="BI14" s="29">
        <f t="shared" si="12"/>
        <v>295046</v>
      </c>
      <c r="BJ14" s="29">
        <f t="shared" si="12"/>
        <v>295046</v>
      </c>
      <c r="BK14" s="29">
        <f t="shared" si="12"/>
        <v>295046</v>
      </c>
    </row>
    <row r="15" spans="1:63">
      <c r="A15" s="1" t="s">
        <v>546</v>
      </c>
      <c r="B15" s="29" t="str">
        <f>About!B2</f>
        <v>OR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13925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103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105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108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111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113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113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103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103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105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105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108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108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111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111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113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113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0" customWidth="1"/>
    <col min="3" max="3" width="19.1640625" style="110" customWidth="1"/>
    <col min="5" max="5" width="22.1640625" style="110" customWidth="1"/>
    <col min="6" max="6" width="18.1640625" style="110" customWidth="1"/>
    <col min="10" max="10" width="21.6640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105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108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103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111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113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105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108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103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111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113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abSelected="1" topLeftCell="A40" workbookViewId="0">
      <selection activeCell="B60" sqref="B60"/>
    </sheetView>
  </sheetViews>
  <sheetFormatPr baseColWidth="10" defaultRowHeight="14"/>
  <cols>
    <col min="1" max="1" width="42.1640625" style="110" customWidth="1"/>
    <col min="2" max="2" width="22.33203125" style="110" bestFit="1" customWidth="1"/>
    <col min="3" max="3" width="18.1640625" style="110" bestFit="1" customWidth="1"/>
    <col min="4" max="4" width="16" style="110" bestFit="1" customWidth="1"/>
    <col min="5" max="5" width="16.33203125" style="110" bestFit="1" customWidth="1"/>
  </cols>
  <sheetData>
    <row r="1" spans="1:5" s="115" customFormat="1">
      <c r="A1" s="115" t="s">
        <v>571</v>
      </c>
    </row>
    <row r="2" spans="1:5" s="116" customFormat="1">
      <c r="A2" s="116" t="s">
        <v>572</v>
      </c>
    </row>
    <row r="3" spans="1:5" s="77" customFormat="1">
      <c r="A3" s="78" t="s">
        <v>573</v>
      </c>
    </row>
    <row r="4" spans="1:5" s="76" customFormat="1"/>
    <row r="5" spans="1:5">
      <c r="A5" s="79" t="s">
        <v>574</v>
      </c>
      <c r="B5" s="84">
        <v>0</v>
      </c>
      <c r="C5" s="81" t="s">
        <v>575</v>
      </c>
    </row>
    <row r="6" spans="1:5">
      <c r="A6" s="79" t="s">
        <v>576</v>
      </c>
      <c r="B6" s="85">
        <v>0</v>
      </c>
      <c r="C6" s="82" t="s">
        <v>575</v>
      </c>
    </row>
    <row r="7" spans="1:5">
      <c r="A7" s="79" t="s">
        <v>577</v>
      </c>
      <c r="B7" s="86" t="e">
        <f>ROUND((B5-B6)/B6, 3) * 100</f>
        <v>#DIV/0!</v>
      </c>
      <c r="C7" s="83"/>
    </row>
    <row r="8" spans="1:5">
      <c r="A8" s="79" t="s">
        <v>578</v>
      </c>
      <c r="B8" s="86">
        <f>B5-B6</f>
        <v>0</v>
      </c>
      <c r="C8" s="83"/>
    </row>
    <row r="10" spans="1: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>
      <c r="A12" s="99" t="s">
        <v>580</v>
      </c>
      <c r="B12" s="100"/>
      <c r="C12" s="101"/>
    </row>
    <row r="13" spans="1:5">
      <c r="A13" s="90" t="s">
        <v>581</v>
      </c>
      <c r="B13" s="91"/>
      <c r="C13" s="92"/>
      <c r="D13" s="75"/>
      <c r="E13" s="87"/>
    </row>
    <row r="14" spans="1: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45029.570655011892</v>
      </c>
      <c r="C15" s="98">
        <f t="shared" ref="C15:C30" si="0">B15/SUM($B$15:$B$30)</f>
        <v>8.2745285522674558E-2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50227.908497459212</v>
      </c>
      <c r="C16" s="98">
        <f t="shared" si="0"/>
        <v>9.2297629521511965E-2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79515.935341584438</v>
      </c>
      <c r="C17" s="98">
        <f t="shared" si="0"/>
        <v>0.1461166224268588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332777.5327067828</v>
      </c>
      <c r="C18" s="98">
        <f t="shared" si="0"/>
        <v>0.61150420843040221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25522.84582582803</v>
      </c>
      <c r="C19" s="98">
        <f t="shared" si="0"/>
        <v>4.6900184356394349E-2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2772.668738179606</v>
      </c>
      <c r="C20" s="98">
        <f t="shared" si="0"/>
        <v>5.0949912038508356E-3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>
        <f t="shared" si="0"/>
        <v>0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3136.5692796958765</v>
      </c>
      <c r="C22" s="98">
        <f t="shared" si="0"/>
        <v>5.7636863251148505E-3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3136.5692796958765</v>
      </c>
      <c r="C23" s="98">
        <f t="shared" si="0"/>
        <v>5.7636863251148505E-3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2075.3996757623909</v>
      </c>
      <c r="C24" s="98">
        <f t="shared" si="0"/>
        <v>3.8137058880776016E-3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0</v>
      </c>
      <c r="C25" s="98">
        <f t="shared" si="0"/>
        <v>0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>
        <f t="shared" si="0"/>
        <v>0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>
        <f t="shared" si="0"/>
        <v>0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0</v>
      </c>
      <c r="C28" s="98">
        <f t="shared" si="0"/>
        <v>0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>
        <f t="shared" si="0"/>
        <v>0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>
        <f t="shared" si="0"/>
        <v>0</v>
      </c>
    </row>
    <row r="31" spans="1:3">
      <c r="A31" s="93"/>
      <c r="B31" s="80"/>
      <c r="C31" s="98"/>
    </row>
    <row r="32" spans="1:3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0" customWidth="1"/>
    <col min="2" max="2" width="10.6640625" style="110" customWidth="1"/>
    <col min="3" max="33" width="10.1640625" style="110" customWidth="1"/>
  </cols>
  <sheetData>
    <row r="1" spans="1:33" ht="32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45029.570655011892</v>
      </c>
      <c r="C2" s="6">
        <f>(Calculations!C60*'EIA SEDS data'!AG$6)+('EIA SEDS data'!AG$10*IF(About!$N$12,Calculations!$B114,Calculations!C92)) + 'Manual Adjustment'!$B33</f>
        <v>39656.080192219611</v>
      </c>
      <c r="D2" s="6">
        <f>(Calculations!D60*'EIA SEDS data'!AH$6)+('EIA SEDS data'!AH$10*IF(About!$N$12,Calculations!$B114,Calculations!D92)) + 'Manual Adjustment'!$B33</f>
        <v>33743.731264406473</v>
      </c>
      <c r="E2" s="6">
        <f>(Calculations!E60*'EIA SEDS data'!AI$6)+('EIA SEDS data'!AI$10*IF(About!$N$12,Calculations!$B114,Calculations!E92)) + 'Manual Adjustment'!$B33</f>
        <v>23302.603299185917</v>
      </c>
      <c r="F2" s="6">
        <f>(Calculations!F60*'EIA SEDS data'!AJ$6)+('EIA SEDS data'!AJ$10*IF(About!$N$12,Calculations!$B114,Calculations!F92)) + 'Manual Adjustment'!$B33</f>
        <v>21241.219895890761</v>
      </c>
      <c r="G2" s="6">
        <f>(Calculations!G60*'EIA SEDS data'!AK$6)+('EIA SEDS data'!AK$10*IF(About!$N$12,Calculations!$B114,Calculations!G92)) + 'Manual Adjustment'!$B33</f>
        <v>18326.900190973061</v>
      </c>
      <c r="H2" s="6">
        <f>(Calculations!H60*'EIA SEDS data'!AL$6)+('EIA SEDS data'!AL$10*IF(About!$N$12,Calculations!$B114,Calculations!H92)) + 'Manual Adjustment'!$B33</f>
        <v>19160.312991804265</v>
      </c>
      <c r="I2" s="6">
        <f>(Calculations!I60*'EIA SEDS data'!AM$6)+('EIA SEDS data'!AM$10*IF(About!$N$12,Calculations!$B114,Calculations!I92)) + 'Manual Adjustment'!$B33</f>
        <v>18391.066964630987</v>
      </c>
      <c r="J2" s="6">
        <f>(Calculations!J60*'EIA SEDS data'!AN$6)+('EIA SEDS data'!AN$10*IF(About!$N$12,Calculations!$B114,Calculations!J92)) + 'Manual Adjustment'!$B33</f>
        <v>17891.636806043171</v>
      </c>
      <c r="K2" s="6">
        <f>(Calculations!K60*'EIA SEDS data'!AO$6)+('EIA SEDS data'!AO$10*IF(About!$N$12,Calculations!$B114,Calculations!K92)) + 'Manual Adjustment'!$B33</f>
        <v>10341.22660128564</v>
      </c>
      <c r="L2" s="6">
        <f>(Calculations!L60*'EIA SEDS data'!AP$6)+('EIA SEDS data'!AP$10*IF(About!$N$12,Calculations!$B114,Calculations!L92)) + 'Manual Adjustment'!$B33</f>
        <v>2402.6463276903528</v>
      </c>
      <c r="M2" s="6">
        <f>(Calculations!M60*'EIA SEDS data'!AQ$6)+('EIA SEDS data'!AQ$10*IF(About!$N$12,Calculations!$B114,Calculations!M92)) + 'Manual Adjustment'!$B33</f>
        <v>2503.0136741185784</v>
      </c>
      <c r="N2" s="6">
        <f>(Calculations!N60*'EIA SEDS data'!AR$6)+('EIA SEDS data'!AR$10*IF(About!$N$12,Calculations!$B114,Calculations!N92)) + 'Manual Adjustment'!$B33</f>
        <v>2530.6612277056552</v>
      </c>
      <c r="O2" s="6">
        <f>(Calculations!O60*'EIA SEDS data'!AS$6)+('EIA SEDS data'!AS$10*IF(About!$N$12,Calculations!$B114,Calculations!O92)) + 'Manual Adjustment'!$B33</f>
        <v>1670.1587614492971</v>
      </c>
      <c r="P2" s="6">
        <f>(Calculations!P60*'EIA SEDS data'!AT$6)+('EIA SEDS data'!AT$10*IF(About!$N$12,Calculations!$B114,Calculations!P92)) + 'Manual Adjustment'!$B33</f>
        <v>1748.3636656744859</v>
      </c>
      <c r="Q2" s="6">
        <f>(Calculations!Q60*'EIA SEDS data'!AU$6)+('EIA SEDS data'!AU$10*IF(About!$N$12,Calculations!$B114,Calculations!Q92)) + 'Manual Adjustment'!$B33</f>
        <v>1348.3853586285391</v>
      </c>
      <c r="R2" s="6">
        <f>(Calculations!R60*'EIA SEDS data'!AV$6)+('EIA SEDS data'!AV$10*IF(About!$N$12,Calculations!$B114,Calculations!R92)) + 'Manual Adjustment'!$B33</f>
        <v>1280.4471856204393</v>
      </c>
      <c r="S2" s="6">
        <f>(Calculations!S60*'EIA SEDS data'!AW$6)+('EIA SEDS data'!AW$10*IF(About!$N$12,Calculations!$B114,Calculations!S92)) + 'Manual Adjustment'!$B33</f>
        <v>1313.790059635536</v>
      </c>
      <c r="T2" s="6">
        <f>(Calculations!T60*'EIA SEDS data'!AX$6)+('EIA SEDS data'!AX$10*IF(About!$N$12,Calculations!$B114,Calculations!T92)) + 'Manual Adjustment'!$B33</f>
        <v>1152.8977912545547</v>
      </c>
      <c r="U2" s="6">
        <f>(Calculations!U60*'EIA SEDS data'!AY$6)+('EIA SEDS data'!AY$10*IF(About!$N$12,Calculations!$B114,Calculations!U92)) + 'Manual Adjustment'!$B33</f>
        <v>1150.5188206772755</v>
      </c>
      <c r="V2" s="6">
        <f>(Calculations!V60*'EIA SEDS data'!AZ$6)+('EIA SEDS data'!AZ$10*IF(About!$N$12,Calculations!$B114,Calculations!V92)) + 'Manual Adjustment'!$B33</f>
        <v>979.07738639448576</v>
      </c>
      <c r="W2" s="6">
        <f>(Calculations!W60*'EIA SEDS data'!BA$6)+('EIA SEDS data'!BA$10*IF(About!$N$12,Calculations!$B114,Calculations!W92)) + 'Manual Adjustment'!$B33</f>
        <v>1021.9448472657307</v>
      </c>
      <c r="X2" s="6">
        <f>(Calculations!X60*'EIA SEDS data'!BB$6)+('EIA SEDS data'!BB$10*IF(About!$N$12,Calculations!$B114,Calculations!X92)) + 'Manual Adjustment'!$B33</f>
        <v>1021.9448472657307</v>
      </c>
      <c r="Y2" s="6">
        <f>(Calculations!Y60*'EIA SEDS data'!BC$6)+('EIA SEDS data'!BC$10*IF(About!$N$12,Calculations!$B114,Calculations!Y92)) + 'Manual Adjustment'!$B33</f>
        <v>1021.9448472657307</v>
      </c>
      <c r="Z2" s="6">
        <f>(Calculations!Z60*'EIA SEDS data'!BD$6)+('EIA SEDS data'!BD$10*IF(About!$N$12,Calculations!$B114,Calculations!Z92)) + 'Manual Adjustment'!$B33</f>
        <v>1021.9448472657307</v>
      </c>
      <c r="AA2" s="6">
        <f>(Calculations!AA60*'EIA SEDS data'!BE$6)+('EIA SEDS data'!BE$10*IF(About!$N$12,Calculations!$B114,Calculations!AA92)) + 'Manual Adjustment'!$B33</f>
        <v>1021.9448472657307</v>
      </c>
      <c r="AB2" s="6">
        <f>(Calculations!AB60*'EIA SEDS data'!BF$6)+('EIA SEDS data'!BF$10*IF(About!$N$12,Calculations!$B114,Calculations!AB92)) + 'Manual Adjustment'!$B33</f>
        <v>1021.9448472657307</v>
      </c>
      <c r="AC2" s="6">
        <f>(Calculations!AC60*'EIA SEDS data'!BG$6)+('EIA SEDS data'!BG$10*IF(About!$N$12,Calculations!$B114,Calculations!AC92)) + 'Manual Adjustment'!$B33</f>
        <v>1021.9448472657307</v>
      </c>
      <c r="AD2" s="6">
        <f>(Calculations!AD60*'EIA SEDS data'!BH$6)+('EIA SEDS data'!BH$10*IF(About!$N$12,Calculations!$B114,Calculations!AD92)) + 'Manual Adjustment'!$B33</f>
        <v>1021.9448472657307</v>
      </c>
      <c r="AE2" s="6">
        <f>(Calculations!AE60*'EIA SEDS data'!BI$6)+('EIA SEDS data'!BI$10*IF(About!$N$12,Calculations!$B114,Calculations!AE92)) + 'Manual Adjustment'!$B33</f>
        <v>1021.9448472657307</v>
      </c>
      <c r="AF2" s="6">
        <f>(Calculations!AF60*'EIA SEDS data'!BJ$6)+('EIA SEDS data'!BJ$10*IF(About!$N$12,Calculations!$B114,Calculations!AF92)) + 'Manual Adjustment'!$B33</f>
        <v>1021.9448472657307</v>
      </c>
      <c r="AG2" s="6">
        <f>(Calculations!AG60*'EIA SEDS data'!BK$6)+('EIA SEDS data'!BK$10*IF(About!$N$12,Calculations!$B114,Calculations!AG92)) + 'Manual Adjustment'!$B33</f>
        <v>1021.9448472657307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50227.908497459212</v>
      </c>
      <c r="C3" s="6">
        <f>(Calculations!C61*'EIA SEDS data'!AG$6)+('EIA SEDS data'!AG$10*IF(About!$N$12,Calculations!$B115,Calculations!C93)) + 'Manual Adjustment'!$B34</f>
        <v>57753.659920118567</v>
      </c>
      <c r="D3" s="6">
        <f>(Calculations!D61*'EIA SEDS data'!AH$6)+('EIA SEDS data'!AH$10*IF(About!$N$12,Calculations!$B115,Calculations!D93)) + 'Manual Adjustment'!$B34</f>
        <v>57941.525323166636</v>
      </c>
      <c r="E3" s="6">
        <f>(Calculations!E61*'EIA SEDS data'!AI$6)+('EIA SEDS data'!AI$10*IF(About!$N$12,Calculations!$B115,Calculations!E93)) + 'Manual Adjustment'!$B34</f>
        <v>70368.59261660582</v>
      </c>
      <c r="F3" s="6">
        <f>(Calculations!F61*'EIA SEDS data'!AJ$6)+('EIA SEDS data'!AJ$10*IF(About!$N$12,Calculations!$B115,Calculations!F93)) + 'Manual Adjustment'!$B34</f>
        <v>75124.771389899252</v>
      </c>
      <c r="G3" s="6">
        <f>(Calculations!G61*'EIA SEDS data'!AK$6)+('EIA SEDS data'!AK$10*IF(About!$N$12,Calculations!$B115,Calculations!G93)) + 'Manual Adjustment'!$B34</f>
        <v>76414.810442041853</v>
      </c>
      <c r="H3" s="6">
        <f>(Calculations!H61*'EIA SEDS data'!AL$6)+('EIA SEDS data'!AL$10*IF(About!$N$12,Calculations!$B115,Calculations!H93)) + 'Manual Adjustment'!$B34</f>
        <v>81228.664662611423</v>
      </c>
      <c r="I3" s="6">
        <f>(Calculations!I61*'EIA SEDS data'!AM$6)+('EIA SEDS data'!AM$10*IF(About!$N$12,Calculations!$B115,Calculations!I93)) + 'Manual Adjustment'!$B34</f>
        <v>77906.743967922943</v>
      </c>
      <c r="J3" s="6">
        <f>(Calculations!J61*'EIA SEDS data'!AN$6)+('EIA SEDS data'!AN$10*IF(About!$N$12,Calculations!$B115,Calculations!J93)) + 'Manual Adjustment'!$B34</f>
        <v>75784.832838573275</v>
      </c>
      <c r="K3" s="6">
        <f>(Calculations!K61*'EIA SEDS data'!AO$6)+('EIA SEDS data'!AO$10*IF(About!$N$12,Calculations!$B115,Calculations!K93)) + 'Manual Adjustment'!$B34</f>
        <v>81458.622489057117</v>
      </c>
      <c r="L3" s="6">
        <f>(Calculations!L61*'EIA SEDS data'!AP$6)+('EIA SEDS data'!AP$10*IF(About!$N$12,Calculations!$B115,Calculations!L93)) + 'Manual Adjustment'!$B34</f>
        <v>91044.451011548779</v>
      </c>
      <c r="M3" s="6">
        <f>(Calculations!M61*'EIA SEDS data'!AQ$6)+('EIA SEDS data'!AQ$10*IF(About!$N$12,Calculations!$B115,Calculations!M93)) + 'Manual Adjustment'!$B34</f>
        <v>86774.888893356765</v>
      </c>
      <c r="N3" s="6">
        <f>(Calculations!N61*'EIA SEDS data'!AR$6)+('EIA SEDS data'!AR$10*IF(About!$N$12,Calculations!$B115,Calculations!N93)) + 'Manual Adjustment'!$B34</f>
        <v>90390.707546893464</v>
      </c>
      <c r="O3" s="6">
        <f>(Calculations!O61*'EIA SEDS data'!AS$6)+('EIA SEDS data'!AS$10*IF(About!$N$12,Calculations!$B115,Calculations!O93)) + 'Manual Adjustment'!$B34</f>
        <v>89362.086983645539</v>
      </c>
      <c r="P3" s="6">
        <f>(Calculations!P61*'EIA SEDS data'!AT$6)+('EIA SEDS data'!AT$10*IF(About!$N$12,Calculations!$B115,Calculations!P93)) + 'Manual Adjustment'!$B34</f>
        <v>88511.106339857608</v>
      </c>
      <c r="Q3" s="6">
        <f>(Calculations!Q61*'EIA SEDS data'!AU$6)+('EIA SEDS data'!AU$10*IF(About!$N$12,Calculations!$B115,Calculations!Q93)) + 'Manual Adjustment'!$B34</f>
        <v>87923.504459861913</v>
      </c>
      <c r="R3" s="6">
        <f>(Calculations!R61*'EIA SEDS data'!AV$6)+('EIA SEDS data'!AV$10*IF(About!$N$12,Calculations!$B115,Calculations!R93)) + 'Manual Adjustment'!$B34</f>
        <v>89590.814246857626</v>
      </c>
      <c r="S3" s="6">
        <f>(Calculations!S61*'EIA SEDS data'!AW$6)+('EIA SEDS data'!AW$10*IF(About!$N$12,Calculations!$B115,Calculations!S93)) + 'Manual Adjustment'!$B34</f>
        <v>90938.654401313062</v>
      </c>
      <c r="T3" s="6">
        <f>(Calculations!T61*'EIA SEDS data'!AX$6)+('EIA SEDS data'!AX$10*IF(About!$N$12,Calculations!$B115,Calculations!T93)) + 'Manual Adjustment'!$B34</f>
        <v>91921.902125012857</v>
      </c>
      <c r="U3" s="6">
        <f>(Calculations!U61*'EIA SEDS data'!AY$6)+('EIA SEDS data'!AY$10*IF(About!$N$12,Calculations!$B115,Calculations!U93)) + 'Manual Adjustment'!$B34</f>
        <v>92615.878778190861</v>
      </c>
      <c r="V3" s="6">
        <f>(Calculations!V61*'EIA SEDS data'!AZ$6)+('EIA SEDS data'!AZ$10*IF(About!$N$12,Calculations!$B115,Calculations!V93)) + 'Manual Adjustment'!$B34</f>
        <v>93355.997555905429</v>
      </c>
      <c r="W3" s="6">
        <f>(Calculations!W61*'EIA SEDS data'!BA$6)+('EIA SEDS data'!BA$10*IF(About!$N$12,Calculations!$B115,Calculations!W93)) + 'Manual Adjustment'!$B34</f>
        <v>93729.522500404972</v>
      </c>
      <c r="X3" s="6">
        <f>(Calculations!X61*'EIA SEDS data'!BB$6)+('EIA SEDS data'!BB$10*IF(About!$N$12,Calculations!$B115,Calculations!X93)) + 'Manual Adjustment'!$B34</f>
        <v>93729.522500404972</v>
      </c>
      <c r="Y3" s="6">
        <f>(Calculations!Y61*'EIA SEDS data'!BC$6)+('EIA SEDS data'!BC$10*IF(About!$N$12,Calculations!$B115,Calculations!Y93)) + 'Manual Adjustment'!$B34</f>
        <v>93729.522500404972</v>
      </c>
      <c r="Z3" s="6">
        <f>(Calculations!Z61*'EIA SEDS data'!BD$6)+('EIA SEDS data'!BD$10*IF(About!$N$12,Calculations!$B115,Calculations!Z93)) + 'Manual Adjustment'!$B34</f>
        <v>93729.522500404972</v>
      </c>
      <c r="AA3" s="6">
        <f>(Calculations!AA61*'EIA SEDS data'!BE$6)+('EIA SEDS data'!BE$10*IF(About!$N$12,Calculations!$B115,Calculations!AA93)) + 'Manual Adjustment'!$B34</f>
        <v>93729.522500404972</v>
      </c>
      <c r="AB3" s="6">
        <f>(Calculations!AB61*'EIA SEDS data'!BF$6)+('EIA SEDS data'!BF$10*IF(About!$N$12,Calculations!$B115,Calculations!AB93)) + 'Manual Adjustment'!$B34</f>
        <v>93729.522500404972</v>
      </c>
      <c r="AC3" s="6">
        <f>(Calculations!AC61*'EIA SEDS data'!BG$6)+('EIA SEDS data'!BG$10*IF(About!$N$12,Calculations!$B115,Calculations!AC93)) + 'Manual Adjustment'!$B34</f>
        <v>93729.522500404972</v>
      </c>
      <c r="AD3" s="6">
        <f>(Calculations!AD61*'EIA SEDS data'!BH$6)+('EIA SEDS data'!BH$10*IF(About!$N$12,Calculations!$B115,Calculations!AD93)) + 'Manual Adjustment'!$B34</f>
        <v>93729.522500404972</v>
      </c>
      <c r="AE3" s="6">
        <f>(Calculations!AE61*'EIA SEDS data'!BI$6)+('EIA SEDS data'!BI$10*IF(About!$N$12,Calculations!$B115,Calculations!AE93)) + 'Manual Adjustment'!$B34</f>
        <v>93729.522500404972</v>
      </c>
      <c r="AF3" s="6">
        <f>(Calculations!AF61*'EIA SEDS data'!BJ$6)+('EIA SEDS data'!BJ$10*IF(About!$N$12,Calculations!$B115,Calculations!AF93)) + 'Manual Adjustment'!$B34</f>
        <v>93729.522500404972</v>
      </c>
      <c r="AG3" s="6">
        <f>(Calculations!AG61*'EIA SEDS data'!BK$6)+('EIA SEDS data'!BK$10*IF(About!$N$12,Calculations!$B115,Calculations!AG93)) + 'Manual Adjustment'!$B34</f>
        <v>93729.522500404972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79515.935341584438</v>
      </c>
      <c r="C4" s="6">
        <f>(Calculations!C62*'EIA SEDS data'!AG$6)+('EIA SEDS data'!AG$10*IF(About!$N$12,Calculations!$B116,Calculations!C94)) + 'Manual Adjustment'!$B35</f>
        <v>74692.800025432894</v>
      </c>
      <c r="D4" s="6">
        <f>(Calculations!D62*'EIA SEDS data'!AH$6)+('EIA SEDS data'!AH$10*IF(About!$N$12,Calculations!$B116,Calculations!D94)) + 'Manual Adjustment'!$B35</f>
        <v>75186.37771945876</v>
      </c>
      <c r="E4" s="6">
        <f>(Calculations!E62*'EIA SEDS data'!AI$6)+('EIA SEDS data'!AI$10*IF(About!$N$12,Calculations!$B116,Calculations!E94)) + 'Manual Adjustment'!$B35</f>
        <v>64074.560988467121</v>
      </c>
      <c r="F4" s="6">
        <f>(Calculations!F62*'EIA SEDS data'!AJ$6)+('EIA SEDS data'!AJ$10*IF(About!$N$12,Calculations!$B116,Calculations!F94)) + 'Manual Adjustment'!$B35</f>
        <v>60332.81997711712</v>
      </c>
      <c r="G4" s="6">
        <f>(Calculations!G62*'EIA SEDS data'!AK$6)+('EIA SEDS data'!AK$10*IF(About!$N$12,Calculations!$B116,Calculations!G94)) + 'Manual Adjustment'!$B35</f>
        <v>64514.660418493906</v>
      </c>
      <c r="H4" s="6">
        <f>(Calculations!H62*'EIA SEDS data'!AL$6)+('EIA SEDS data'!AL$10*IF(About!$N$12,Calculations!$B116,Calculations!H94)) + 'Manual Adjustment'!$B35</f>
        <v>51684.489396092082</v>
      </c>
      <c r="I4" s="6">
        <f>(Calculations!I62*'EIA SEDS data'!AM$6)+('EIA SEDS data'!AM$10*IF(About!$N$12,Calculations!$B116,Calculations!I94)) + 'Manual Adjustment'!$B35</f>
        <v>56812.723466996584</v>
      </c>
      <c r="J4" s="6">
        <f>(Calculations!J62*'EIA SEDS data'!AN$6)+('EIA SEDS data'!AN$10*IF(About!$N$12,Calculations!$B116,Calculations!J94)) + 'Manual Adjustment'!$B35</f>
        <v>56034.395423756578</v>
      </c>
      <c r="K4" s="6">
        <f>(Calculations!K62*'EIA SEDS data'!AO$6)+('EIA SEDS data'!AO$10*IF(About!$N$12,Calculations!$B116,Calculations!K94)) + 'Manual Adjustment'!$B35</f>
        <v>60020.249663033923</v>
      </c>
      <c r="L4" s="6">
        <f>(Calculations!L62*'EIA SEDS data'!AP$6)+('EIA SEDS data'!AP$10*IF(About!$N$12,Calculations!$B116,Calculations!L94)) + 'Manual Adjustment'!$B35</f>
        <v>54917.515314829623</v>
      </c>
      <c r="M4" s="6">
        <f>(Calculations!M62*'EIA SEDS data'!AQ$6)+('EIA SEDS data'!AQ$10*IF(About!$N$12,Calculations!$B116,Calculations!M94)) + 'Manual Adjustment'!$B35</f>
        <v>58960.110946885485</v>
      </c>
      <c r="N4" s="6">
        <f>(Calculations!N62*'EIA SEDS data'!AR$6)+('EIA SEDS data'!AR$10*IF(About!$N$12,Calculations!$B116,Calculations!N94)) + 'Manual Adjustment'!$B35</f>
        <v>53936.394237294</v>
      </c>
      <c r="O4" s="6">
        <f>(Calculations!O62*'EIA SEDS data'!AS$6)+('EIA SEDS data'!AS$10*IF(About!$N$12,Calculations!$B116,Calculations!O94)) + 'Manual Adjustment'!$B35</f>
        <v>58276.02685993546</v>
      </c>
      <c r="P4" s="6">
        <f>(Calculations!P62*'EIA SEDS data'!AT$6)+('EIA SEDS data'!AT$10*IF(About!$N$12,Calculations!$B116,Calculations!P94)) + 'Manual Adjustment'!$B35</f>
        <v>58025.925300420146</v>
      </c>
      <c r="Q4" s="6">
        <f>(Calculations!Q62*'EIA SEDS data'!AU$6)+('EIA SEDS data'!AU$10*IF(About!$N$12,Calculations!$B116,Calculations!Q94)) + 'Manual Adjustment'!$B35</f>
        <v>62281.333407845807</v>
      </c>
      <c r="R4" s="6">
        <f>(Calculations!R62*'EIA SEDS data'!AV$6)+('EIA SEDS data'!AV$10*IF(About!$N$12,Calculations!$B116,Calculations!R94)) + 'Manual Adjustment'!$B35</f>
        <v>61983.709422143816</v>
      </c>
      <c r="S4" s="6">
        <f>(Calculations!S62*'EIA SEDS data'!AW$6)+('EIA SEDS data'!AW$10*IF(About!$N$12,Calculations!$B116,Calculations!S94)) + 'Manual Adjustment'!$B35</f>
        <v>61594.898128431807</v>
      </c>
      <c r="T4" s="6">
        <f>(Calculations!T62*'EIA SEDS data'!AX$6)+('EIA SEDS data'!AX$10*IF(About!$N$12,Calculations!$B116,Calculations!T94)) + 'Manual Adjustment'!$B35</f>
        <v>61500.126369353646</v>
      </c>
      <c r="U4" s="6">
        <f>(Calculations!U62*'EIA SEDS data'!AY$6)+('EIA SEDS data'!AY$10*IF(About!$N$12,Calculations!$B116,Calculations!U94)) + 'Manual Adjustment'!$B35</f>
        <v>61227.229150734027</v>
      </c>
      <c r="V4" s="6">
        <f>(Calculations!V62*'EIA SEDS data'!AZ$6)+('EIA SEDS data'!AZ$10*IF(About!$N$12,Calculations!$B116,Calculations!V94)) + 'Manual Adjustment'!$B35</f>
        <v>60957.301278405212</v>
      </c>
      <c r="W4" s="6">
        <f>(Calculations!W62*'EIA SEDS data'!BA$6)+('EIA SEDS data'!BA$10*IF(About!$N$12,Calculations!$B116,Calculations!W94)) + 'Manual Adjustment'!$B35</f>
        <v>60717.299838958643</v>
      </c>
      <c r="X4" s="6">
        <f>(Calculations!X62*'EIA SEDS data'!BB$6)+('EIA SEDS data'!BB$10*IF(About!$N$12,Calculations!$B116,Calculations!X94)) + 'Manual Adjustment'!$B35</f>
        <v>60717.299838958643</v>
      </c>
      <c r="Y4" s="6">
        <f>(Calculations!Y62*'EIA SEDS data'!BC$6)+('EIA SEDS data'!BC$10*IF(About!$N$12,Calculations!$B116,Calculations!Y94)) + 'Manual Adjustment'!$B35</f>
        <v>60717.299838958643</v>
      </c>
      <c r="Z4" s="6">
        <f>(Calculations!Z62*'EIA SEDS data'!BD$6)+('EIA SEDS data'!BD$10*IF(About!$N$12,Calculations!$B116,Calculations!Z94)) + 'Manual Adjustment'!$B35</f>
        <v>60717.299838958643</v>
      </c>
      <c r="AA4" s="6">
        <f>(Calculations!AA62*'EIA SEDS data'!BE$6)+('EIA SEDS data'!BE$10*IF(About!$N$12,Calculations!$B116,Calculations!AA94)) + 'Manual Adjustment'!$B35</f>
        <v>60717.299838958643</v>
      </c>
      <c r="AB4" s="6">
        <f>(Calculations!AB62*'EIA SEDS data'!BF$6)+('EIA SEDS data'!BF$10*IF(About!$N$12,Calculations!$B116,Calculations!AB94)) + 'Manual Adjustment'!$B35</f>
        <v>60717.299838958643</v>
      </c>
      <c r="AC4" s="6">
        <f>(Calculations!AC62*'EIA SEDS data'!BG$6)+('EIA SEDS data'!BG$10*IF(About!$N$12,Calculations!$B116,Calculations!AC94)) + 'Manual Adjustment'!$B35</f>
        <v>60717.299838958643</v>
      </c>
      <c r="AD4" s="6">
        <f>(Calculations!AD62*'EIA SEDS data'!BH$6)+('EIA SEDS data'!BH$10*IF(About!$N$12,Calculations!$B116,Calculations!AD94)) + 'Manual Adjustment'!$B35</f>
        <v>60717.299838958643</v>
      </c>
      <c r="AE4" s="6">
        <f>(Calculations!AE62*'EIA SEDS data'!BI$6)+('EIA SEDS data'!BI$10*IF(About!$N$12,Calculations!$B116,Calculations!AE94)) + 'Manual Adjustment'!$B35</f>
        <v>60717.299838958643</v>
      </c>
      <c r="AF4" s="6">
        <f>(Calculations!AF62*'EIA SEDS data'!BJ$6)+('EIA SEDS data'!BJ$10*IF(About!$N$12,Calculations!$B116,Calculations!AF94)) + 'Manual Adjustment'!$B35</f>
        <v>60717.299838958643</v>
      </c>
      <c r="AG4" s="6">
        <f>(Calculations!AG62*'EIA SEDS data'!BK$6)+('EIA SEDS data'!BK$10*IF(About!$N$12,Calculations!$B116,Calculations!AG94)) + 'Manual Adjustment'!$B35</f>
        <v>60717.299838958643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332777.5327067828</v>
      </c>
      <c r="C5" s="6">
        <f>(Calculations!C63*'EIA SEDS data'!AG$6)+('EIA SEDS data'!AG$10*IF(About!$N$12,Calculations!$B117,Calculations!C95)) + 'Manual Adjustment'!$B36</f>
        <v>334125.60827134748</v>
      </c>
      <c r="D5" s="6">
        <f>(Calculations!D63*'EIA SEDS data'!AH$6)+('EIA SEDS data'!AH$10*IF(About!$N$12,Calculations!$B117,Calculations!D95)) + 'Manual Adjustment'!$B36</f>
        <v>338293.71954884171</v>
      </c>
      <c r="E5" s="6">
        <f>(Calculations!E63*'EIA SEDS data'!AI$6)+('EIA SEDS data'!AI$10*IF(About!$N$12,Calculations!$B117,Calculations!E95)) + 'Manual Adjustment'!$B36</f>
        <v>343091.99948654743</v>
      </c>
      <c r="F5" s="6">
        <f>(Calculations!F63*'EIA SEDS data'!AJ$6)+('EIA SEDS data'!AJ$10*IF(About!$N$12,Calculations!$B117,Calculations!F95)) + 'Manual Adjustment'!$B36</f>
        <v>343546.51999421022</v>
      </c>
      <c r="G5" s="6">
        <f>(Calculations!G63*'EIA SEDS data'!AK$6)+('EIA SEDS data'!AK$10*IF(About!$N$12,Calculations!$B117,Calculations!G95)) + 'Manual Adjustment'!$B36</f>
        <v>340814.49434407736</v>
      </c>
      <c r="H5" s="6">
        <f>(Calculations!H63*'EIA SEDS data'!AL$6)+('EIA SEDS data'!AL$10*IF(About!$N$12,Calculations!$B117,Calculations!H95)) + 'Manual Adjustment'!$B36</f>
        <v>344302.96547468094</v>
      </c>
      <c r="I5" s="6">
        <f>(Calculations!I63*'EIA SEDS data'!AM$6)+('EIA SEDS data'!AM$10*IF(About!$N$12,Calculations!$B117,Calculations!I95)) + 'Manual Adjustment'!$B36</f>
        <v>341345.94280027261</v>
      </c>
      <c r="J5" s="6">
        <f>(Calculations!J63*'EIA SEDS data'!AN$6)+('EIA SEDS data'!AN$10*IF(About!$N$12,Calculations!$B117,Calculations!J95)) + 'Manual Adjustment'!$B36</f>
        <v>342813.09196785913</v>
      </c>
      <c r="K5" s="6">
        <f>(Calculations!K63*'EIA SEDS data'!AO$6)+('EIA SEDS data'!AO$10*IF(About!$N$12,Calculations!$B117,Calculations!K95)) + 'Manual Adjustment'!$B36</f>
        <v>338839.01642552554</v>
      </c>
      <c r="L5" s="6">
        <f>(Calculations!L63*'EIA SEDS data'!AP$6)+('EIA SEDS data'!AP$10*IF(About!$N$12,Calculations!$B117,Calculations!L95)) + 'Manual Adjustment'!$B36</f>
        <v>341354.68094694894</v>
      </c>
      <c r="M5" s="6">
        <f>(Calculations!M63*'EIA SEDS data'!AQ$6)+('EIA SEDS data'!AQ$10*IF(About!$N$12,Calculations!$B117,Calculations!M95)) + 'Manual Adjustment'!$B36</f>
        <v>337854.20025865891</v>
      </c>
      <c r="N5" s="6">
        <f>(Calculations!N63*'EIA SEDS data'!AR$6)+('EIA SEDS data'!AR$10*IF(About!$N$12,Calculations!$B117,Calculations!N95)) + 'Manual Adjustment'!$B36</f>
        <v>338689.80048949097</v>
      </c>
      <c r="O5" s="6">
        <f>(Calculations!O63*'EIA SEDS data'!AS$6)+('EIA SEDS data'!AS$10*IF(About!$N$12,Calculations!$B117,Calculations!O95)) + 'Manual Adjustment'!$B36</f>
        <v>336114.23341367679</v>
      </c>
      <c r="P5" s="6">
        <f>(Calculations!P63*'EIA SEDS data'!AT$6)+('EIA SEDS data'!AT$10*IF(About!$N$12,Calculations!$B117,Calculations!P95)) + 'Manual Adjustment'!$B36</f>
        <v>334949.21231032349</v>
      </c>
      <c r="Q5" s="6">
        <f>(Calculations!Q63*'EIA SEDS data'!AU$6)+('EIA SEDS data'!AU$10*IF(About!$N$12,Calculations!$B117,Calculations!Q95)) + 'Manual Adjustment'!$B36</f>
        <v>332003.14145677187</v>
      </c>
      <c r="R5" s="6">
        <f>(Calculations!R63*'EIA SEDS data'!AV$6)+('EIA SEDS data'!AV$10*IF(About!$N$12,Calculations!$B117,Calculations!R95)) + 'Manual Adjustment'!$B36</f>
        <v>329993.46330617944</v>
      </c>
      <c r="S5" s="6">
        <f>(Calculations!S63*'EIA SEDS data'!AW$6)+('EIA SEDS data'!AW$10*IF(About!$N$12,Calculations!$B117,Calculations!S95)) + 'Manual Adjustment'!$B36</f>
        <v>328464.79984028212</v>
      </c>
      <c r="T5" s="6">
        <f>(Calculations!T63*'EIA SEDS data'!AX$6)+('EIA SEDS data'!AX$10*IF(About!$N$12,Calculations!$B117,Calculations!T95)) + 'Manual Adjustment'!$B36</f>
        <v>327474.94307711557</v>
      </c>
      <c r="U5" s="6">
        <f>(Calculations!U63*'EIA SEDS data'!AY$6)+('EIA SEDS data'!AY$10*IF(About!$N$12,Calculations!$B117,Calculations!U95)) + 'Manual Adjustment'!$B36</f>
        <v>326249.66923089762</v>
      </c>
      <c r="V5" s="6">
        <f>(Calculations!V63*'EIA SEDS data'!AZ$6)+('EIA SEDS data'!AZ$10*IF(About!$N$12,Calculations!$B117,Calculations!V95)) + 'Manual Adjustment'!$B36</f>
        <v>325361.69446771528</v>
      </c>
      <c r="W5" s="6">
        <f>(Calculations!W63*'EIA SEDS data'!BA$6)+('EIA SEDS data'!BA$10*IF(About!$N$12,Calculations!$B117,Calculations!W95)) + 'Manual Adjustment'!$B36</f>
        <v>324536.37964237412</v>
      </c>
      <c r="X5" s="6">
        <f>(Calculations!X63*'EIA SEDS data'!BB$6)+('EIA SEDS data'!BB$10*IF(About!$N$12,Calculations!$B117,Calculations!X95)) + 'Manual Adjustment'!$B36</f>
        <v>324536.37964237412</v>
      </c>
      <c r="Y5" s="6">
        <f>(Calculations!Y63*'EIA SEDS data'!BC$6)+('EIA SEDS data'!BC$10*IF(About!$N$12,Calculations!$B117,Calculations!Y95)) + 'Manual Adjustment'!$B36</f>
        <v>324536.37964237412</v>
      </c>
      <c r="Z5" s="6">
        <f>(Calculations!Z63*'EIA SEDS data'!BD$6)+('EIA SEDS data'!BD$10*IF(About!$N$12,Calculations!$B117,Calculations!Z95)) + 'Manual Adjustment'!$B36</f>
        <v>324536.37964237412</v>
      </c>
      <c r="AA5" s="6">
        <f>(Calculations!AA63*'EIA SEDS data'!BE$6)+('EIA SEDS data'!BE$10*IF(About!$N$12,Calculations!$B117,Calculations!AA95)) + 'Manual Adjustment'!$B36</f>
        <v>324536.37964237412</v>
      </c>
      <c r="AB5" s="6">
        <f>(Calculations!AB63*'EIA SEDS data'!BF$6)+('EIA SEDS data'!BF$10*IF(About!$N$12,Calculations!$B117,Calculations!AB95)) + 'Manual Adjustment'!$B36</f>
        <v>324536.37964237412</v>
      </c>
      <c r="AC5" s="6">
        <f>(Calculations!AC63*'EIA SEDS data'!BG$6)+('EIA SEDS data'!BG$10*IF(About!$N$12,Calculations!$B117,Calculations!AC95)) + 'Manual Adjustment'!$B36</f>
        <v>324536.37964237412</v>
      </c>
      <c r="AD5" s="6">
        <f>(Calculations!AD63*'EIA SEDS data'!BH$6)+('EIA SEDS data'!BH$10*IF(About!$N$12,Calculations!$B117,Calculations!AD95)) + 'Manual Adjustment'!$B36</f>
        <v>324536.37964237412</v>
      </c>
      <c r="AE5" s="6">
        <f>(Calculations!AE63*'EIA SEDS data'!BI$6)+('EIA SEDS data'!BI$10*IF(About!$N$12,Calculations!$B117,Calculations!AE95)) + 'Manual Adjustment'!$B36</f>
        <v>324536.37964237412</v>
      </c>
      <c r="AF5" s="6">
        <f>(Calculations!AF63*'EIA SEDS data'!BJ$6)+('EIA SEDS data'!BJ$10*IF(About!$N$12,Calculations!$B117,Calculations!AF95)) + 'Manual Adjustment'!$B36</f>
        <v>324536.37964237412</v>
      </c>
      <c r="AG5" s="6">
        <f>(Calculations!AG63*'EIA SEDS data'!BK$6)+('EIA SEDS data'!BK$10*IF(About!$N$12,Calculations!$B117,Calculations!AG95)) + 'Manual Adjustment'!$B36</f>
        <v>324536.37964237412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25522.84582582803</v>
      </c>
      <c r="C6" s="6">
        <f>(Calculations!C64*'EIA SEDS data'!AG$6)+('EIA SEDS data'!AG$10*IF(About!$N$12,Calculations!$B118,Calculations!C96)) + 'Manual Adjustment'!$B37</f>
        <v>26435.724301646762</v>
      </c>
      <c r="D6" s="6">
        <f>(Calculations!D64*'EIA SEDS data'!AH$6)+('EIA SEDS data'!AH$10*IF(About!$N$12,Calculations!$B118,Calculations!D96)) + 'Manual Adjustment'!$B37</f>
        <v>26897.846671482341</v>
      </c>
      <c r="E6" s="6">
        <f>(Calculations!E64*'EIA SEDS data'!AI$6)+('EIA SEDS data'!AI$10*IF(About!$N$12,Calculations!$B118,Calculations!E96)) + 'Manual Adjustment'!$B37</f>
        <v>30318.025228536681</v>
      </c>
      <c r="F6" s="6">
        <f>(Calculations!F64*'EIA SEDS data'!AJ$6)+('EIA SEDS data'!AJ$10*IF(About!$N$12,Calculations!$B118,Calculations!F96)) + 'Manual Adjustment'!$B37</f>
        <v>30430.673833979417</v>
      </c>
      <c r="G6" s="6">
        <f>(Calculations!G64*'EIA SEDS data'!AK$6)+('EIA SEDS data'!AK$10*IF(About!$N$12,Calculations!$B118,Calculations!G96)) + 'Manual Adjustment'!$B37</f>
        <v>30689.637247012266</v>
      </c>
      <c r="H6" s="6">
        <f>(Calculations!H64*'EIA SEDS data'!AL$6)+('EIA SEDS data'!AL$10*IF(About!$N$12,Calculations!$B118,Calculations!H96)) + 'Manual Adjustment'!$B37</f>
        <v>34092.646843766976</v>
      </c>
      <c r="I6" s="6">
        <f>(Calculations!I64*'EIA SEDS data'!AM$6)+('EIA SEDS data'!AM$10*IF(About!$N$12,Calculations!$B118,Calculations!I96)) + 'Manual Adjustment'!$B37</f>
        <v>35890.829794873571</v>
      </c>
      <c r="J6" s="6">
        <f>(Calculations!J64*'EIA SEDS data'!AN$6)+('EIA SEDS data'!AN$10*IF(About!$N$12,Calculations!$B118,Calculations!J96)) + 'Manual Adjustment'!$B37</f>
        <v>37827.533809823166</v>
      </c>
      <c r="K6" s="6">
        <f>(Calculations!K64*'EIA SEDS data'!AO$6)+('EIA SEDS data'!AO$10*IF(About!$N$12,Calculations!$B118,Calculations!K96)) + 'Manual Adjustment'!$B37</f>
        <v>39607.612549805366</v>
      </c>
      <c r="L6" s="6">
        <f>(Calculations!L64*'EIA SEDS data'!AP$6)+('EIA SEDS data'!AP$10*IF(About!$N$12,Calculations!$B118,Calculations!L96)) + 'Manual Adjustment'!$B37</f>
        <v>40802.563178459342</v>
      </c>
      <c r="M6" s="6">
        <f>(Calculations!M64*'EIA SEDS data'!AQ$6)+('EIA SEDS data'!AQ$10*IF(About!$N$12,Calculations!$B118,Calculations!M96)) + 'Manual Adjustment'!$B37</f>
        <v>44473.953134955373</v>
      </c>
      <c r="N6" s="6">
        <f>(Calculations!N64*'EIA SEDS data'!AR$6)+('EIA SEDS data'!AR$10*IF(About!$N$12,Calculations!$B118,Calculations!N96)) + 'Manual Adjustment'!$B37</f>
        <v>44968.068242007415</v>
      </c>
      <c r="O6" s="6">
        <f>(Calculations!O64*'EIA SEDS data'!AS$6)+('EIA SEDS data'!AS$10*IF(About!$N$12,Calculations!$B118,Calculations!O96)) + 'Manual Adjustment'!$B37</f>
        <v>45111.5267591355</v>
      </c>
      <c r="P6" s="6">
        <f>(Calculations!P64*'EIA SEDS data'!AT$6)+('EIA SEDS data'!AT$10*IF(About!$N$12,Calculations!$B118,Calculations!P96)) + 'Manual Adjustment'!$B37</f>
        <v>47036.632100562376</v>
      </c>
      <c r="Q6" s="6">
        <f>(Calculations!Q64*'EIA SEDS data'!AU$6)+('EIA SEDS data'!AU$10*IF(About!$N$12,Calculations!$B118,Calculations!Q96)) + 'Manual Adjustment'!$B37</f>
        <v>47163.17594671587</v>
      </c>
      <c r="R6" s="6">
        <f>(Calculations!R64*'EIA SEDS data'!AV$6)+('EIA SEDS data'!AV$10*IF(About!$N$12,Calculations!$B118,Calculations!R96)) + 'Manual Adjustment'!$B37</f>
        <v>47959.267146848419</v>
      </c>
      <c r="S6" s="6">
        <f>(Calculations!S64*'EIA SEDS data'!AW$6)+('EIA SEDS data'!AW$10*IF(About!$N$12,Calculations!$B118,Calculations!S96)) + 'Manual Adjustment'!$B37</f>
        <v>48345.494694183253</v>
      </c>
      <c r="T6" s="6">
        <f>(Calculations!T64*'EIA SEDS data'!AX$6)+('EIA SEDS data'!AX$10*IF(About!$N$12,Calculations!$B118,Calculations!T96)) + 'Manual Adjustment'!$B37</f>
        <v>48511.517764065808</v>
      </c>
      <c r="U6" s="6">
        <f>(Calculations!U64*'EIA SEDS data'!AY$6)+('EIA SEDS data'!AY$10*IF(About!$N$12,Calculations!$B118,Calculations!U96)) + 'Manual Adjustment'!$B37</f>
        <v>49239.215984375667</v>
      </c>
      <c r="V6" s="6">
        <f>(Calculations!V64*'EIA SEDS data'!AZ$6)+('EIA SEDS data'!AZ$10*IF(About!$N$12,Calculations!$B118,Calculations!V96)) + 'Manual Adjustment'!$B37</f>
        <v>49741.937599299512</v>
      </c>
      <c r="W6" s="6">
        <f>(Calculations!W64*'EIA SEDS data'!BA$6)+('EIA SEDS data'!BA$10*IF(About!$N$12,Calculations!$B118,Calculations!W96)) + 'Manual Adjustment'!$B37</f>
        <v>50254.475947255603</v>
      </c>
      <c r="X6" s="6">
        <f>(Calculations!X64*'EIA SEDS data'!BB$6)+('EIA SEDS data'!BB$10*IF(About!$N$12,Calculations!$B118,Calculations!X96)) + 'Manual Adjustment'!$B37</f>
        <v>50254.475947255603</v>
      </c>
      <c r="Y6" s="6">
        <f>(Calculations!Y64*'EIA SEDS data'!BC$6)+('EIA SEDS data'!BC$10*IF(About!$N$12,Calculations!$B118,Calculations!Y96)) + 'Manual Adjustment'!$B37</f>
        <v>50254.475947255603</v>
      </c>
      <c r="Z6" s="6">
        <f>(Calculations!Z64*'EIA SEDS data'!BD$6)+('EIA SEDS data'!BD$10*IF(About!$N$12,Calculations!$B118,Calculations!Z96)) + 'Manual Adjustment'!$B37</f>
        <v>50254.475947255603</v>
      </c>
      <c r="AA6" s="6">
        <f>(Calculations!AA64*'EIA SEDS data'!BE$6)+('EIA SEDS data'!BE$10*IF(About!$N$12,Calculations!$B118,Calculations!AA96)) + 'Manual Adjustment'!$B37</f>
        <v>50254.475947255603</v>
      </c>
      <c r="AB6" s="6">
        <f>(Calculations!AB64*'EIA SEDS data'!BF$6)+('EIA SEDS data'!BF$10*IF(About!$N$12,Calculations!$B118,Calculations!AB96)) + 'Manual Adjustment'!$B37</f>
        <v>50254.475947255603</v>
      </c>
      <c r="AC6" s="6">
        <f>(Calculations!AC64*'EIA SEDS data'!BG$6)+('EIA SEDS data'!BG$10*IF(About!$N$12,Calculations!$B118,Calculations!AC96)) + 'Manual Adjustment'!$B37</f>
        <v>50254.475947255603</v>
      </c>
      <c r="AD6" s="6">
        <f>(Calculations!AD64*'EIA SEDS data'!BH$6)+('EIA SEDS data'!BH$10*IF(About!$N$12,Calculations!$B118,Calculations!AD96)) + 'Manual Adjustment'!$B37</f>
        <v>50254.475947255603</v>
      </c>
      <c r="AE6" s="6">
        <f>(Calculations!AE64*'EIA SEDS data'!BI$6)+('EIA SEDS data'!BI$10*IF(About!$N$12,Calculations!$B118,Calculations!AE96)) + 'Manual Adjustment'!$B37</f>
        <v>50254.475947255603</v>
      </c>
      <c r="AF6" s="6">
        <f>(Calculations!AF64*'EIA SEDS data'!BJ$6)+('EIA SEDS data'!BJ$10*IF(About!$N$12,Calculations!$B118,Calculations!AF96)) + 'Manual Adjustment'!$B37</f>
        <v>50254.475947255603</v>
      </c>
      <c r="AG6" s="6">
        <f>(Calculations!AG64*'EIA SEDS data'!BK$6)+('EIA SEDS data'!BK$10*IF(About!$N$12,Calculations!$B118,Calculations!AG96)) + 'Manual Adjustment'!$B37</f>
        <v>50254.475947255603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2772.668738179606</v>
      </c>
      <c r="C7" s="6">
        <f>(Calculations!C65*'EIA SEDS data'!AG$6)+('EIA SEDS data'!AG$10*IF(About!$N$12,Calculations!$B119,Calculations!C97)) + 'Manual Adjustment'!$B38</f>
        <v>2811.7434339880156</v>
      </c>
      <c r="D7" s="6">
        <f>(Calculations!D65*'EIA SEDS data'!AH$6)+('EIA SEDS data'!AH$10*IF(About!$N$12,Calculations!$B119,Calculations!D97)) + 'Manual Adjustment'!$B38</f>
        <v>3047.3405494578369</v>
      </c>
      <c r="E7" s="6">
        <f>(Calculations!E65*'EIA SEDS data'!AI$6)+('EIA SEDS data'!AI$10*IF(About!$N$12,Calculations!$B119,Calculations!E97)) + 'Manual Adjustment'!$B38</f>
        <v>3723.7657622779566</v>
      </c>
      <c r="F7" s="6">
        <f>(Calculations!F65*'EIA SEDS data'!AJ$6)+('EIA SEDS data'!AJ$10*IF(About!$N$12,Calculations!$B119,Calculations!F97)) + 'Manual Adjustment'!$B38</f>
        <v>3754.6625265124062</v>
      </c>
      <c r="G7" s="6">
        <f>(Calculations!G65*'EIA SEDS data'!AK$6)+('EIA SEDS data'!AK$10*IF(About!$N$12,Calculations!$B119,Calculations!G97)) + 'Manual Adjustment'!$B38</f>
        <v>3811.7570080234809</v>
      </c>
      <c r="H7" s="6">
        <f>(Calculations!H65*'EIA SEDS data'!AL$6)+('EIA SEDS data'!AL$10*IF(About!$N$12,Calculations!$B119,Calculations!H97)) + 'Manual Adjustment'!$B38</f>
        <v>3979.782274595228</v>
      </c>
      <c r="I7" s="6">
        <f>(Calculations!I65*'EIA SEDS data'!AM$6)+('EIA SEDS data'!AM$10*IF(About!$N$12,Calculations!$B119,Calculations!I97)) + 'Manual Adjustment'!$B38</f>
        <v>4020.6171925601066</v>
      </c>
      <c r="J7" s="6">
        <f>(Calculations!J65*'EIA SEDS data'!AN$6)+('EIA SEDS data'!AN$10*IF(About!$N$12,Calculations!$B119,Calculations!J97)) + 'Manual Adjustment'!$B38</f>
        <v>4033.237619825346</v>
      </c>
      <c r="K7" s="6">
        <f>(Calculations!K65*'EIA SEDS data'!AO$6)+('EIA SEDS data'!AO$10*IF(About!$N$12,Calculations!$B119,Calculations!K97)) + 'Manual Adjustment'!$B38</f>
        <v>4043.3793475619641</v>
      </c>
      <c r="L7" s="6">
        <f>(Calculations!L65*'EIA SEDS data'!AP$6)+('EIA SEDS data'!AP$10*IF(About!$N$12,Calculations!$B119,Calculations!L97)) + 'Manual Adjustment'!$B38</f>
        <v>4071.5969736166335</v>
      </c>
      <c r="M7" s="6">
        <f>(Calculations!M65*'EIA SEDS data'!AQ$6)+('EIA SEDS data'!AQ$10*IF(About!$N$12,Calculations!$B119,Calculations!M97)) + 'Manual Adjustment'!$B38</f>
        <v>4126.0890635916357</v>
      </c>
      <c r="N7" s="6">
        <f>(Calculations!N65*'EIA SEDS data'!AR$6)+('EIA SEDS data'!AR$10*IF(About!$N$12,Calculations!$B119,Calculations!N97)) + 'Manual Adjustment'!$B38</f>
        <v>4151.7392389423849</v>
      </c>
      <c r="O7" s="6">
        <f>(Calculations!O65*'EIA SEDS data'!AS$6)+('EIA SEDS data'!AS$10*IF(About!$N$12,Calculations!$B119,Calculations!O97)) + 'Manual Adjustment'!$B38</f>
        <v>4216.3836185426753</v>
      </c>
      <c r="P7" s="6">
        <f>(Calculations!P65*'EIA SEDS data'!AT$6)+('EIA SEDS data'!AT$10*IF(About!$N$12,Calculations!$B119,Calculations!P97)) + 'Manual Adjustment'!$B38</f>
        <v>4244.5232241670492</v>
      </c>
      <c r="Q7" s="6">
        <f>(Calculations!Q65*'EIA SEDS data'!AU$6)+('EIA SEDS data'!AU$10*IF(About!$N$12,Calculations!$B119,Calculations!Q97)) + 'Manual Adjustment'!$B38</f>
        <v>4329.1654382572569</v>
      </c>
      <c r="R7" s="6">
        <f>(Calculations!R65*'EIA SEDS data'!AV$6)+('EIA SEDS data'!AV$10*IF(About!$N$12,Calculations!$B119,Calculations!R97)) + 'Manual Adjustment'!$B38</f>
        <v>4513.5829266404016</v>
      </c>
      <c r="S7" s="6">
        <f>(Calculations!S65*'EIA SEDS data'!AW$6)+('EIA SEDS data'!AW$10*IF(About!$N$12,Calculations!$B119,Calculations!S97)) + 'Manual Adjustment'!$B38</f>
        <v>4679.1662028552801</v>
      </c>
      <c r="T7" s="6">
        <f>(Calculations!T65*'EIA SEDS data'!AX$6)+('EIA SEDS data'!AX$10*IF(About!$N$12,Calculations!$B119,Calculations!T97)) + 'Manual Adjustment'!$B38</f>
        <v>4800.3654177564867</v>
      </c>
      <c r="U7" s="6">
        <f>(Calculations!U65*'EIA SEDS data'!AY$6)+('EIA SEDS data'!AY$10*IF(About!$N$12,Calculations!$B119,Calculations!U97)) + 'Manual Adjustment'!$B38</f>
        <v>4851.3600704904638</v>
      </c>
      <c r="V7" s="6">
        <f>(Calculations!V65*'EIA SEDS data'!AZ$6)+('EIA SEDS data'!AZ$10*IF(About!$N$12,Calculations!$B119,Calculations!V97)) + 'Manual Adjustment'!$B38</f>
        <v>4957.5316262368779</v>
      </c>
      <c r="W7" s="6">
        <f>(Calculations!W65*'EIA SEDS data'!BA$6)+('EIA SEDS data'!BA$10*IF(About!$N$12,Calculations!$B119,Calculations!W97)) + 'Manual Adjustment'!$B38</f>
        <v>5095.7208436814481</v>
      </c>
      <c r="X7" s="6">
        <f>(Calculations!X65*'EIA SEDS data'!BB$6)+('EIA SEDS data'!BB$10*IF(About!$N$12,Calculations!$B119,Calculations!X97)) + 'Manual Adjustment'!$B38</f>
        <v>5095.7208436814481</v>
      </c>
      <c r="Y7" s="6">
        <f>(Calculations!Y65*'EIA SEDS data'!BC$6)+('EIA SEDS data'!BC$10*IF(About!$N$12,Calculations!$B119,Calculations!Y97)) + 'Manual Adjustment'!$B38</f>
        <v>5095.7208436814481</v>
      </c>
      <c r="Z7" s="6">
        <f>(Calculations!Z65*'EIA SEDS data'!BD$6)+('EIA SEDS data'!BD$10*IF(About!$N$12,Calculations!$B119,Calculations!Z97)) + 'Manual Adjustment'!$B38</f>
        <v>5095.7208436814481</v>
      </c>
      <c r="AA7" s="6">
        <f>(Calculations!AA65*'EIA SEDS data'!BE$6)+('EIA SEDS data'!BE$10*IF(About!$N$12,Calculations!$B119,Calculations!AA97)) + 'Manual Adjustment'!$B38</f>
        <v>5095.7208436814481</v>
      </c>
      <c r="AB7" s="6">
        <f>(Calculations!AB65*'EIA SEDS data'!BF$6)+('EIA SEDS data'!BF$10*IF(About!$N$12,Calculations!$B119,Calculations!AB97)) + 'Manual Adjustment'!$B38</f>
        <v>5095.7208436814481</v>
      </c>
      <c r="AC7" s="6">
        <f>(Calculations!AC65*'EIA SEDS data'!BG$6)+('EIA SEDS data'!BG$10*IF(About!$N$12,Calculations!$B119,Calculations!AC97)) + 'Manual Adjustment'!$B38</f>
        <v>5095.7208436814481</v>
      </c>
      <c r="AD7" s="6">
        <f>(Calculations!AD65*'EIA SEDS data'!BH$6)+('EIA SEDS data'!BH$10*IF(About!$N$12,Calculations!$B119,Calculations!AD97)) + 'Manual Adjustment'!$B38</f>
        <v>5095.7208436814481</v>
      </c>
      <c r="AE7" s="6">
        <f>(Calculations!AE65*'EIA SEDS data'!BI$6)+('EIA SEDS data'!BI$10*IF(About!$N$12,Calculations!$B119,Calculations!AE97)) + 'Manual Adjustment'!$B38</f>
        <v>5095.7208436814481</v>
      </c>
      <c r="AF7" s="6">
        <f>(Calculations!AF65*'EIA SEDS data'!BJ$6)+('EIA SEDS data'!BJ$10*IF(About!$N$12,Calculations!$B119,Calculations!AF97)) + 'Manual Adjustment'!$B38</f>
        <v>5095.7208436814481</v>
      </c>
      <c r="AG7" s="6">
        <f>(Calculations!AG65*'EIA SEDS data'!BK$6)+('EIA SEDS data'!BK$10*IF(About!$N$12,Calculations!$B119,Calculations!AG97)) + 'Manual Adjustment'!$B38</f>
        <v>5095.7208436814481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3136.5692796958765</v>
      </c>
      <c r="C9" s="6">
        <f>(Calculations!C67*'EIA SEDS data'!AG$6)+('EIA SEDS data'!AG$10*IF(About!$N$12,Calculations!$B121,Calculations!C99)) + 'Manual Adjustment'!$B40</f>
        <v>3492.4389512917965</v>
      </c>
      <c r="D9" s="6">
        <f>(Calculations!D67*'EIA SEDS data'!AH$6)+('EIA SEDS data'!AH$10*IF(About!$N$12,Calculations!$B121,Calculations!D99)) + 'Manual Adjustment'!$B40</f>
        <v>3596.9379634814877</v>
      </c>
      <c r="E9" s="6">
        <f>(Calculations!E67*'EIA SEDS data'!AI$6)+('EIA SEDS data'!AI$10*IF(About!$N$12,Calculations!$B121,Calculations!E99)) + 'Manual Adjustment'!$B40</f>
        <v>3716.8595565205292</v>
      </c>
      <c r="F9" s="6">
        <f>(Calculations!F67*'EIA SEDS data'!AJ$6)+('EIA SEDS data'!AJ$10*IF(About!$N$12,Calculations!$B121,Calculations!F99)) + 'Manual Adjustment'!$B40</f>
        <v>3982.0989420270466</v>
      </c>
      <c r="G9" s="6">
        <f>(Calculations!G67*'EIA SEDS data'!AK$6)+('EIA SEDS data'!AK$10*IF(About!$N$12,Calculations!$B121,Calculations!G99)) + 'Manual Adjustment'!$B40</f>
        <v>3958.6172839342266</v>
      </c>
      <c r="H9" s="6">
        <f>(Calculations!H67*'EIA SEDS data'!AL$6)+('EIA SEDS data'!AL$10*IF(About!$N$12,Calculations!$B121,Calculations!H99)) + 'Manual Adjustment'!$B40</f>
        <v>4006.8920795877038</v>
      </c>
      <c r="I9" s="6">
        <f>(Calculations!I67*'EIA SEDS data'!AM$6)+('EIA SEDS data'!AM$10*IF(About!$N$12,Calculations!$B121,Calculations!I99)) + 'Manual Adjustment'!$B40</f>
        <v>4035.3833154932577</v>
      </c>
      <c r="J9" s="6">
        <f>(Calculations!J67*'EIA SEDS data'!AN$6)+('EIA SEDS data'!AN$10*IF(About!$N$12,Calculations!$B121,Calculations!J99)) + 'Manual Adjustment'!$B40</f>
        <v>4060.1970522418778</v>
      </c>
      <c r="K9" s="6">
        <f>(Calculations!K67*'EIA SEDS data'!AO$6)+('EIA SEDS data'!AO$10*IF(About!$N$12,Calculations!$B121,Calculations!K99)) + 'Manual Adjustment'!$B40</f>
        <v>4171.2216111492617</v>
      </c>
      <c r="L9" s="6">
        <f>(Calculations!L67*'EIA SEDS data'!AP$6)+('EIA SEDS data'!AP$10*IF(About!$N$12,Calculations!$B121,Calculations!L99)) + 'Manual Adjustment'!$B40</f>
        <v>4049.54007893465</v>
      </c>
      <c r="M9" s="6">
        <f>(Calculations!M67*'EIA SEDS data'!AQ$6)+('EIA SEDS data'!AQ$10*IF(About!$N$12,Calculations!$B121,Calculations!M99)) + 'Manual Adjustment'!$B40</f>
        <v>4025.389491169341</v>
      </c>
      <c r="N9" s="6">
        <f>(Calculations!N67*'EIA SEDS data'!AR$6)+('EIA SEDS data'!AR$10*IF(About!$N$12,Calculations!$B121,Calculations!N99)) + 'Manual Adjustment'!$B40</f>
        <v>4022.8130669855309</v>
      </c>
      <c r="O9" s="6">
        <f>(Calculations!O67*'EIA SEDS data'!AS$6)+('EIA SEDS data'!AS$10*IF(About!$N$12,Calculations!$B121,Calculations!O99)) + 'Manual Adjustment'!$B40</f>
        <v>3991.635706379162</v>
      </c>
      <c r="P9" s="6">
        <f>(Calculations!P67*'EIA SEDS data'!AT$6)+('EIA SEDS data'!AT$10*IF(About!$N$12,Calculations!$B121,Calculations!P99)) + 'Manual Adjustment'!$B40</f>
        <v>4100.7113265703647</v>
      </c>
      <c r="Q9" s="6">
        <f>(Calculations!Q67*'EIA SEDS data'!AU$6)+('EIA SEDS data'!AU$10*IF(About!$N$12,Calculations!$B121,Calculations!Q99)) + 'Manual Adjustment'!$B40</f>
        <v>3909.6970650233443</v>
      </c>
      <c r="R9" s="6">
        <f>(Calculations!R67*'EIA SEDS data'!AV$6)+('EIA SEDS data'!AV$10*IF(About!$N$12,Calculations!$B121,Calculations!R99)) + 'Manual Adjustment'!$B40</f>
        <v>3831.1175828663154</v>
      </c>
      <c r="S9" s="6">
        <f>(Calculations!S67*'EIA SEDS data'!AW$6)+('EIA SEDS data'!AW$10*IF(About!$N$12,Calculations!$B121,Calculations!S99)) + 'Manual Adjustment'!$B40</f>
        <v>3821.6119074739058</v>
      </c>
      <c r="T9" s="6">
        <f>(Calculations!T67*'EIA SEDS data'!AX$6)+('EIA SEDS data'!AX$10*IF(About!$N$12,Calculations!$B121,Calculations!T99)) + 'Manual Adjustment'!$B40</f>
        <v>3809.7140935354537</v>
      </c>
      <c r="U9" s="6">
        <f>(Calculations!U67*'EIA SEDS data'!AY$6)+('EIA SEDS data'!AY$10*IF(About!$N$12,Calculations!$B121,Calculations!U99)) + 'Manual Adjustment'!$B40</f>
        <v>3818.9072501807905</v>
      </c>
      <c r="V9" s="6">
        <f>(Calculations!V67*'EIA SEDS data'!AZ$6)+('EIA SEDS data'!AZ$10*IF(About!$N$12,Calculations!$B121,Calculations!V99)) + 'Manual Adjustment'!$B40</f>
        <v>3808.1587952863151</v>
      </c>
      <c r="W9" s="6">
        <f>(Calculations!W67*'EIA SEDS data'!BA$6)+('EIA SEDS data'!BA$10*IF(About!$N$12,Calculations!$B121,Calculations!W99)) + 'Manual Adjustment'!$B40</f>
        <v>3795.6247470538674</v>
      </c>
      <c r="X9" s="6">
        <f>(Calculations!X67*'EIA SEDS data'!BB$6)+('EIA SEDS data'!BB$10*IF(About!$N$12,Calculations!$B121,Calculations!X99)) + 'Manual Adjustment'!$B40</f>
        <v>3795.6247470538674</v>
      </c>
      <c r="Y9" s="6">
        <f>(Calculations!Y67*'EIA SEDS data'!BC$6)+('EIA SEDS data'!BC$10*IF(About!$N$12,Calculations!$B121,Calculations!Y99)) + 'Manual Adjustment'!$B40</f>
        <v>3795.6247470538674</v>
      </c>
      <c r="Z9" s="6">
        <f>(Calculations!Z67*'EIA SEDS data'!BD$6)+('EIA SEDS data'!BD$10*IF(About!$N$12,Calculations!$B121,Calculations!Z99)) + 'Manual Adjustment'!$B40</f>
        <v>3795.6247470538674</v>
      </c>
      <c r="AA9" s="6">
        <f>(Calculations!AA67*'EIA SEDS data'!BE$6)+('EIA SEDS data'!BE$10*IF(About!$N$12,Calculations!$B121,Calculations!AA99)) + 'Manual Adjustment'!$B40</f>
        <v>3795.6247470538674</v>
      </c>
      <c r="AB9" s="6">
        <f>(Calculations!AB67*'EIA SEDS data'!BF$6)+('EIA SEDS data'!BF$10*IF(About!$N$12,Calculations!$B121,Calculations!AB99)) + 'Manual Adjustment'!$B40</f>
        <v>3795.6247470538674</v>
      </c>
      <c r="AC9" s="6">
        <f>(Calculations!AC67*'EIA SEDS data'!BG$6)+('EIA SEDS data'!BG$10*IF(About!$N$12,Calculations!$B121,Calculations!AC99)) + 'Manual Adjustment'!$B40</f>
        <v>3795.6247470538674</v>
      </c>
      <c r="AD9" s="6">
        <f>(Calculations!AD67*'EIA SEDS data'!BH$6)+('EIA SEDS data'!BH$10*IF(About!$N$12,Calculations!$B121,Calculations!AD99)) + 'Manual Adjustment'!$B40</f>
        <v>3795.6247470538674</v>
      </c>
      <c r="AE9" s="6">
        <f>(Calculations!AE67*'EIA SEDS data'!BI$6)+('EIA SEDS data'!BI$10*IF(About!$N$12,Calculations!$B121,Calculations!AE99)) + 'Manual Adjustment'!$B40</f>
        <v>3795.6247470538674</v>
      </c>
      <c r="AF9" s="6">
        <f>(Calculations!AF67*'EIA SEDS data'!BJ$6)+('EIA SEDS data'!BJ$10*IF(About!$N$12,Calculations!$B121,Calculations!AF99)) + 'Manual Adjustment'!$B40</f>
        <v>3795.6247470538674</v>
      </c>
      <c r="AG9" s="6">
        <f>(Calculations!AG67*'EIA SEDS data'!BK$6)+('EIA SEDS data'!BK$10*IF(About!$N$12,Calculations!$B121,Calculations!AG99)) + 'Manual Adjustment'!$B40</f>
        <v>3795.6247470538674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3136.5692796958765</v>
      </c>
      <c r="C10" s="6">
        <f>(Calculations!C68*'EIA SEDS data'!AG$6)+('EIA SEDS data'!AG$10*IF(About!$N$12,Calculations!$B122,Calculations!C100)) + 'Manual Adjustment'!$B41</f>
        <v>3492.4389512917965</v>
      </c>
      <c r="D10" s="6">
        <f>(Calculations!D68*'EIA SEDS data'!AH$6)+('EIA SEDS data'!AH$10*IF(About!$N$12,Calculations!$B122,Calculations!D100)) + 'Manual Adjustment'!$B41</f>
        <v>3596.9379634814877</v>
      </c>
      <c r="E10" s="6">
        <f>(Calculations!E68*'EIA SEDS data'!AI$6)+('EIA SEDS data'!AI$10*IF(About!$N$12,Calculations!$B122,Calculations!E100)) + 'Manual Adjustment'!$B41</f>
        <v>3716.8595565205292</v>
      </c>
      <c r="F10" s="6">
        <f>(Calculations!F68*'EIA SEDS data'!AJ$6)+('EIA SEDS data'!AJ$10*IF(About!$N$12,Calculations!$B122,Calculations!F100)) + 'Manual Adjustment'!$B41</f>
        <v>3982.0989420270466</v>
      </c>
      <c r="G10" s="6">
        <f>(Calculations!G68*'EIA SEDS data'!AK$6)+('EIA SEDS data'!AK$10*IF(About!$N$12,Calculations!$B122,Calculations!G100)) + 'Manual Adjustment'!$B41</f>
        <v>3958.6172839342266</v>
      </c>
      <c r="H10" s="6">
        <f>(Calculations!H68*'EIA SEDS data'!AL$6)+('EIA SEDS data'!AL$10*IF(About!$N$12,Calculations!$B122,Calculations!H100)) + 'Manual Adjustment'!$B41</f>
        <v>4006.8920795877038</v>
      </c>
      <c r="I10" s="6">
        <f>(Calculations!I68*'EIA SEDS data'!AM$6)+('EIA SEDS data'!AM$10*IF(About!$N$12,Calculations!$B122,Calculations!I100)) + 'Manual Adjustment'!$B41</f>
        <v>4035.3833154932577</v>
      </c>
      <c r="J10" s="6">
        <f>(Calculations!J68*'EIA SEDS data'!AN$6)+('EIA SEDS data'!AN$10*IF(About!$N$12,Calculations!$B122,Calculations!J100)) + 'Manual Adjustment'!$B41</f>
        <v>4060.1970522418778</v>
      </c>
      <c r="K10" s="6">
        <f>(Calculations!K68*'EIA SEDS data'!AO$6)+('EIA SEDS data'!AO$10*IF(About!$N$12,Calculations!$B122,Calculations!K100)) + 'Manual Adjustment'!$B41</f>
        <v>4171.2216111492617</v>
      </c>
      <c r="L10" s="6">
        <f>(Calculations!L68*'EIA SEDS data'!AP$6)+('EIA SEDS data'!AP$10*IF(About!$N$12,Calculations!$B122,Calculations!L100)) + 'Manual Adjustment'!$B41</f>
        <v>4049.54007893465</v>
      </c>
      <c r="M10" s="6">
        <f>(Calculations!M68*'EIA SEDS data'!AQ$6)+('EIA SEDS data'!AQ$10*IF(About!$N$12,Calculations!$B122,Calculations!M100)) + 'Manual Adjustment'!$B41</f>
        <v>4025.389491169341</v>
      </c>
      <c r="N10" s="6">
        <f>(Calculations!N68*'EIA SEDS data'!AR$6)+('EIA SEDS data'!AR$10*IF(About!$N$12,Calculations!$B122,Calculations!N100)) + 'Manual Adjustment'!$B41</f>
        <v>4022.8130669855309</v>
      </c>
      <c r="O10" s="6">
        <f>(Calculations!O68*'EIA SEDS data'!AS$6)+('EIA SEDS data'!AS$10*IF(About!$N$12,Calculations!$B122,Calculations!O100)) + 'Manual Adjustment'!$B41</f>
        <v>3991.635706379162</v>
      </c>
      <c r="P10" s="6">
        <f>(Calculations!P68*'EIA SEDS data'!AT$6)+('EIA SEDS data'!AT$10*IF(About!$N$12,Calculations!$B122,Calculations!P100)) + 'Manual Adjustment'!$B41</f>
        <v>4100.7113265703647</v>
      </c>
      <c r="Q10" s="6">
        <f>(Calculations!Q68*'EIA SEDS data'!AU$6)+('EIA SEDS data'!AU$10*IF(About!$N$12,Calculations!$B122,Calculations!Q100)) + 'Manual Adjustment'!$B41</f>
        <v>3909.6970650233443</v>
      </c>
      <c r="R10" s="6">
        <f>(Calculations!R68*'EIA SEDS data'!AV$6)+('EIA SEDS data'!AV$10*IF(About!$N$12,Calculations!$B122,Calculations!R100)) + 'Manual Adjustment'!$B41</f>
        <v>3831.1175828663154</v>
      </c>
      <c r="S10" s="6">
        <f>(Calculations!S68*'EIA SEDS data'!AW$6)+('EIA SEDS data'!AW$10*IF(About!$N$12,Calculations!$B122,Calculations!S100)) + 'Manual Adjustment'!$B41</f>
        <v>3821.6119074739058</v>
      </c>
      <c r="T10" s="6">
        <f>(Calculations!T68*'EIA SEDS data'!AX$6)+('EIA SEDS data'!AX$10*IF(About!$N$12,Calculations!$B122,Calculations!T100)) + 'Manual Adjustment'!$B41</f>
        <v>3809.7140935354537</v>
      </c>
      <c r="U10" s="6">
        <f>(Calculations!U68*'EIA SEDS data'!AY$6)+('EIA SEDS data'!AY$10*IF(About!$N$12,Calculations!$B122,Calculations!U100)) + 'Manual Adjustment'!$B41</f>
        <v>3818.9072501807905</v>
      </c>
      <c r="V10" s="6">
        <f>(Calculations!V68*'EIA SEDS data'!AZ$6)+('EIA SEDS data'!AZ$10*IF(About!$N$12,Calculations!$B122,Calculations!V100)) + 'Manual Adjustment'!$B41</f>
        <v>3808.1587952863151</v>
      </c>
      <c r="W10" s="6">
        <f>(Calculations!W68*'EIA SEDS data'!BA$6)+('EIA SEDS data'!BA$10*IF(About!$N$12,Calculations!$B122,Calculations!W100)) + 'Manual Adjustment'!$B41</f>
        <v>3795.6247470538674</v>
      </c>
      <c r="X10" s="6">
        <f>(Calculations!X68*'EIA SEDS data'!BB$6)+('EIA SEDS data'!BB$10*IF(About!$N$12,Calculations!$B122,Calculations!X100)) + 'Manual Adjustment'!$B41</f>
        <v>3795.6247470538674</v>
      </c>
      <c r="Y10" s="6">
        <f>(Calculations!Y68*'EIA SEDS data'!BC$6)+('EIA SEDS data'!BC$10*IF(About!$N$12,Calculations!$B122,Calculations!Y100)) + 'Manual Adjustment'!$B41</f>
        <v>3795.6247470538674</v>
      </c>
      <c r="Z10" s="6">
        <f>(Calculations!Z68*'EIA SEDS data'!BD$6)+('EIA SEDS data'!BD$10*IF(About!$N$12,Calculations!$B122,Calculations!Z100)) + 'Manual Adjustment'!$B41</f>
        <v>3795.6247470538674</v>
      </c>
      <c r="AA10" s="6">
        <f>(Calculations!AA68*'EIA SEDS data'!BE$6)+('EIA SEDS data'!BE$10*IF(About!$N$12,Calculations!$B122,Calculations!AA100)) + 'Manual Adjustment'!$B41</f>
        <v>3795.6247470538674</v>
      </c>
      <c r="AB10" s="6">
        <f>(Calculations!AB68*'EIA SEDS data'!BF$6)+('EIA SEDS data'!BF$10*IF(About!$N$12,Calculations!$B122,Calculations!AB100)) + 'Manual Adjustment'!$B41</f>
        <v>3795.6247470538674</v>
      </c>
      <c r="AC10" s="6">
        <f>(Calculations!AC68*'EIA SEDS data'!BG$6)+('EIA SEDS data'!BG$10*IF(About!$N$12,Calculations!$B122,Calculations!AC100)) + 'Manual Adjustment'!$B41</f>
        <v>3795.6247470538674</v>
      </c>
      <c r="AD10" s="6">
        <f>(Calculations!AD68*'EIA SEDS data'!BH$6)+('EIA SEDS data'!BH$10*IF(About!$N$12,Calculations!$B122,Calculations!AD100)) + 'Manual Adjustment'!$B41</f>
        <v>3795.6247470538674</v>
      </c>
      <c r="AE10" s="6">
        <f>(Calculations!AE68*'EIA SEDS data'!BI$6)+('EIA SEDS data'!BI$10*IF(About!$N$12,Calculations!$B122,Calculations!AE100)) + 'Manual Adjustment'!$B41</f>
        <v>3795.6247470538674</v>
      </c>
      <c r="AF10" s="6">
        <f>(Calculations!AF68*'EIA SEDS data'!BJ$6)+('EIA SEDS data'!BJ$10*IF(About!$N$12,Calculations!$B122,Calculations!AF100)) + 'Manual Adjustment'!$B41</f>
        <v>3795.6247470538674</v>
      </c>
      <c r="AG10" s="6">
        <f>(Calculations!AG68*'EIA SEDS data'!BK$6)+('EIA SEDS data'!BK$10*IF(About!$N$12,Calculations!$B122,Calculations!AG100)) + 'Manual Adjustment'!$B41</f>
        <v>3795.6247470538674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2075.3996757623909</v>
      </c>
      <c r="C11" s="6">
        <f>(Calculations!C69*'EIA SEDS data'!AG$6)+('EIA SEDS data'!AG$10*IF(About!$N$12,Calculations!$B123,Calculations!C101)) + 'Manual Adjustment'!$B42</f>
        <v>1734.505952662975</v>
      </c>
      <c r="D11" s="6">
        <f>(Calculations!D69*'EIA SEDS data'!AH$6)+('EIA SEDS data'!AH$10*IF(About!$N$12,Calculations!$B123,Calculations!D101)) + 'Manual Adjustment'!$B42</f>
        <v>1890.5829962232856</v>
      </c>
      <c r="E11" s="6">
        <f>(Calculations!E69*'EIA SEDS data'!AI$6)+('EIA SEDS data'!AI$10*IF(About!$N$12,Calculations!$B123,Calculations!E101)) + 'Manual Adjustment'!$B42</f>
        <v>1881.7335053379222</v>
      </c>
      <c r="F11" s="6">
        <f>(Calculations!F69*'EIA SEDS data'!AJ$6)+('EIA SEDS data'!AJ$10*IF(About!$N$12,Calculations!$B123,Calculations!F101)) + 'Manual Adjustment'!$B42</f>
        <v>1800.1344983366837</v>
      </c>
      <c r="G11" s="6">
        <f>(Calculations!G69*'EIA SEDS data'!AK$6)+('EIA SEDS data'!AK$10*IF(About!$N$12,Calculations!$B123,Calculations!G101)) + 'Manual Adjustment'!$B42</f>
        <v>1705.5057815095979</v>
      </c>
      <c r="H11" s="6">
        <f>(Calculations!H69*'EIA SEDS data'!AL$6)+('EIA SEDS data'!AL$10*IF(About!$N$12,Calculations!$B123,Calculations!H101)) + 'Manual Adjustment'!$B42</f>
        <v>1732.3541972736934</v>
      </c>
      <c r="I11" s="6">
        <f>(Calculations!I69*'EIA SEDS data'!AM$6)+('EIA SEDS data'!AM$10*IF(About!$N$12,Calculations!$B123,Calculations!I101)) + 'Manual Adjustment'!$B42</f>
        <v>1756.3091817567301</v>
      </c>
      <c r="J11" s="6">
        <f>(Calculations!J69*'EIA SEDS data'!AN$6)+('EIA SEDS data'!AN$10*IF(About!$N$12,Calculations!$B123,Calculations!J101)) + 'Manual Adjustment'!$B42</f>
        <v>1689.8774296355575</v>
      </c>
      <c r="K11" s="6">
        <f>(Calculations!K69*'EIA SEDS data'!AO$6)+('EIA SEDS data'!AO$10*IF(About!$N$12,Calculations!$B123,Calculations!K101)) + 'Manual Adjustment'!$B42</f>
        <v>1542.4497014319102</v>
      </c>
      <c r="L11" s="6">
        <f>(Calculations!L69*'EIA SEDS data'!AP$6)+('EIA SEDS data'!AP$10*IF(About!$N$12,Calculations!$B123,Calculations!L101)) + 'Manual Adjustment'!$B42</f>
        <v>1502.466089037111</v>
      </c>
      <c r="M11" s="6">
        <f>(Calculations!M69*'EIA SEDS data'!AQ$6)+('EIA SEDS data'!AQ$10*IF(About!$N$12,Calculations!$B123,Calculations!M101)) + 'Manual Adjustment'!$B42</f>
        <v>1451.965046094535</v>
      </c>
      <c r="N11" s="6">
        <f>(Calculations!N69*'EIA SEDS data'!AR$6)+('EIA SEDS data'!AR$10*IF(About!$N$12,Calculations!$B123,Calculations!N101)) + 'Manual Adjustment'!$B42</f>
        <v>1482.0028836950248</v>
      </c>
      <c r="O11" s="6">
        <f>(Calculations!O69*'EIA SEDS data'!AS$6)+('EIA SEDS data'!AS$10*IF(About!$N$12,Calculations!$B123,Calculations!O101)) + 'Manual Adjustment'!$B42</f>
        <v>1461.3121908564547</v>
      </c>
      <c r="P11" s="6">
        <f>(Calculations!P69*'EIA SEDS data'!AT$6)+('EIA SEDS data'!AT$10*IF(About!$N$12,Calculations!$B123,Calculations!P101)) + 'Manual Adjustment'!$B42</f>
        <v>1477.814405854092</v>
      </c>
      <c r="Q11" s="6">
        <f>(Calculations!Q69*'EIA SEDS data'!AU$6)+('EIA SEDS data'!AU$10*IF(About!$N$12,Calculations!$B123,Calculations!Q101)) + 'Manual Adjustment'!$B42</f>
        <v>1326.8998018720845</v>
      </c>
      <c r="R11" s="6">
        <f>(Calculations!R69*'EIA SEDS data'!AV$6)+('EIA SEDS data'!AV$10*IF(About!$N$12,Calculations!$B123,Calculations!R101)) + 'Manual Adjustment'!$B42</f>
        <v>1211.4805999771586</v>
      </c>
      <c r="S11" s="6">
        <f>(Calculations!S69*'EIA SEDS data'!AW$6)+('EIA SEDS data'!AW$10*IF(About!$N$12,Calculations!$B123,Calculations!S101)) + 'Manual Adjustment'!$B42</f>
        <v>1214.9728583510707</v>
      </c>
      <c r="T11" s="6">
        <f>(Calculations!T69*'EIA SEDS data'!AX$6)+('EIA SEDS data'!AX$10*IF(About!$N$12,Calculations!$B123,Calculations!T101)) + 'Manual Adjustment'!$B42</f>
        <v>1213.8192683702623</v>
      </c>
      <c r="U11" s="6">
        <f>(Calculations!U69*'EIA SEDS data'!AY$6)+('EIA SEDS data'!AY$10*IF(About!$N$12,Calculations!$B123,Calculations!U101)) + 'Manual Adjustment'!$B42</f>
        <v>1223.3134642724781</v>
      </c>
      <c r="V11" s="6">
        <f>(Calculations!V69*'EIA SEDS data'!AZ$6)+('EIA SEDS data'!AZ$10*IF(About!$N$12,Calculations!$B123,Calculations!V101)) + 'Manual Adjustment'!$B42</f>
        <v>1225.1424954704621</v>
      </c>
      <c r="W11" s="6">
        <f>(Calculations!W69*'EIA SEDS data'!BA$6)+('EIA SEDS data'!BA$10*IF(About!$N$12,Calculations!$B123,Calculations!W101)) + 'Manual Adjustment'!$B42</f>
        <v>1248.4068859517022</v>
      </c>
      <c r="X11" s="6">
        <f>(Calculations!X69*'EIA SEDS data'!BB$6)+('EIA SEDS data'!BB$10*IF(About!$N$12,Calculations!$B123,Calculations!X101)) + 'Manual Adjustment'!$B42</f>
        <v>1248.4068859517022</v>
      </c>
      <c r="Y11" s="6">
        <f>(Calculations!Y69*'EIA SEDS data'!BC$6)+('EIA SEDS data'!BC$10*IF(About!$N$12,Calculations!$B123,Calculations!Y101)) + 'Manual Adjustment'!$B42</f>
        <v>1248.4068859517022</v>
      </c>
      <c r="Z11" s="6">
        <f>(Calculations!Z69*'EIA SEDS data'!BD$6)+('EIA SEDS data'!BD$10*IF(About!$N$12,Calculations!$B123,Calculations!Z101)) + 'Manual Adjustment'!$B42</f>
        <v>1248.4068859517022</v>
      </c>
      <c r="AA11" s="6">
        <f>(Calculations!AA69*'EIA SEDS data'!BE$6)+('EIA SEDS data'!BE$10*IF(About!$N$12,Calculations!$B123,Calculations!AA101)) + 'Manual Adjustment'!$B42</f>
        <v>1248.4068859517022</v>
      </c>
      <c r="AB11" s="6">
        <f>(Calculations!AB69*'EIA SEDS data'!BF$6)+('EIA SEDS data'!BF$10*IF(About!$N$12,Calculations!$B123,Calculations!AB101)) + 'Manual Adjustment'!$B42</f>
        <v>1248.4068859517022</v>
      </c>
      <c r="AC11" s="6">
        <f>(Calculations!AC69*'EIA SEDS data'!BG$6)+('EIA SEDS data'!BG$10*IF(About!$N$12,Calculations!$B123,Calculations!AC101)) + 'Manual Adjustment'!$B42</f>
        <v>1248.4068859517022</v>
      </c>
      <c r="AD11" s="6">
        <f>(Calculations!AD69*'EIA SEDS data'!BH$6)+('EIA SEDS data'!BH$10*IF(About!$N$12,Calculations!$B123,Calculations!AD101)) + 'Manual Adjustment'!$B42</f>
        <v>1248.4068859517022</v>
      </c>
      <c r="AE11" s="6">
        <f>(Calculations!AE69*'EIA SEDS data'!BI$6)+('EIA SEDS data'!BI$10*IF(About!$N$12,Calculations!$B123,Calculations!AE101)) + 'Manual Adjustment'!$B42</f>
        <v>1248.4068859517022</v>
      </c>
      <c r="AF11" s="6">
        <f>(Calculations!AF69*'EIA SEDS data'!BJ$6)+('EIA SEDS data'!BJ$10*IF(About!$N$12,Calculations!$B123,Calculations!AF101)) + 'Manual Adjustment'!$B42</f>
        <v>1248.4068859517022</v>
      </c>
      <c r="AG11" s="6">
        <f>(Calculations!AG69*'EIA SEDS data'!BK$6)+('EIA SEDS data'!BK$10*IF(About!$N$12,Calculations!$B123,Calculations!AG101)) + 'Manual Adjustment'!$B42</f>
        <v>1248.4068859517022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2021-04-22T03:22:01Z</dcterms:modified>
</cp:coreProperties>
</file>