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OR/bldgs/SYCEU/"/>
    </mc:Choice>
  </mc:AlternateContent>
  <xr:revisionPtr revIDLastSave="0" documentId="8_{B18F5C49-0704-A94F-A3C6-14F8CBB2EF47}"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F6" i="30" s="1"/>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<sst xmlns="http://schemas.openxmlformats.org/spreadsheetml/2006/main" count="26269" uniqueCount="759">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</sst>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742</v>
      </c>
      <c r="C1" s="84">
        <v>45357</v>
      </c>
      <c r="F1" s="82" t="s">
        <v>652</v>
      </c>
      <c r="G1" s="82" t="s">
        <v>652</v>
      </c>
    </row>
    <row r="2" spans="1:7" x14ac:dyDescent="0.2">
      <c r="A2" s="84">
        <v>45357</v>
      </c>
      <c r="B2" t="str">
        <f>LOOKUP(B1,F2:G51,G2:G51)</f>
        <v>OR</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8841808232480.3008</v>
      </c>
      <c r="C2" s="14">
        <f>IFERROR(SUMIFS(BCEU!$C:$C,BCEU!$B:$B,$A2,BCEU!$H:$H,C$1,BCEU!$D:$D,About!$B$2,BCEU!$F:$F,"urban"),0)</f>
        <v>760674969045.84204</v>
      </c>
      <c r="D2" s="14">
        <f>IFERROR(SUMIFS(BCEU!$C:$C,BCEU!$B:$B,$A2,BCEU!$H:$H,D$1,BCEU!$D:$D,About!$B$2,BCEU!$F:$F,"urban"),0)</f>
        <v>0</v>
      </c>
      <c r="E2" s="14">
        <f>IFERROR(SUMIFS(BCEU!$C:$C,BCEU!$B:$B,$A2,BCEU!$H:$H,E$1,BCEU!$D:$D,About!$B$2,BCEU!$F:$F,"urban"),0)</f>
        <v>4455810874792.75</v>
      </c>
      <c r="F2" s="14">
        <f>IFERROR(SUMIFS(BCEU!$C:$C,BCEU!$B:$B,$A2,BCEU!$H:$H,F$1,BCEU!$D:$D,About!$B$2,BCEU!$F:$F,"urban"),0)</f>
        <v>17759784382570.898</v>
      </c>
      <c r="G2" s="14">
        <f>IFERROR(SUMIFS(BCEU!$C:$C,BCEU!$B:$B,$A2,BCEU!$H:$H,G$1,BCEU!$D:$D,About!$B$2,BCEU!$F:$F,"urban"),0)</f>
        <v>24412622594514.602</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23446781762780.602</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15883867542986</v>
      </c>
      <c r="G4" s="14">
        <f>IFERROR(SUMIFS(BCEU!$C:$C,BCEU!$B:$B,$A4,BCEU!$H:$H,G$1,BCEU!$D:$D,About!$B$2,BCEU!$F:$F,"urban"),0)</f>
        <v>0</v>
      </c>
    </row>
    <row r="5" spans="1:9" x14ac:dyDescent="0.2">
      <c r="A5" s="1" t="s">
        <v>79</v>
      </c>
      <c r="B5" s="14">
        <f>IFERROR(SUMIFS(BCEU!$C:$C,BCEU!$B:$B,$A5,BCEU!$H:$H,B$1,BCEU!$D:$D,About!$B$2,BCEU!$F:$F,"urban"),0)</f>
        <v>1487565466668.1201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12146420458.8253</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17627048412463.102</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122359746024.313</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2104885922628.26</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613593434767.17896</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2141207860449.8799</v>
      </c>
      <c r="C2" s="14">
        <f>IFERROR(SUMIFS(BCEU!$C:$C,BCEU!$B:$B,$A2,BCEU!$G:$G,C$1,BCEU!$D:$D,About!$B$2,BCEU!$F:$F,"rural"),0)</f>
        <v>0</v>
      </c>
      <c r="D2" s="14">
        <f>IFERROR(SUMIFS(BCEU!$C:$C,BCEU!$B:$B,$A2,BCEU!$G:$G,D$1,BCEU!$D:$D,About!$B$2,BCEU!$F:$F,"rural"),0)</f>
        <v>0</v>
      </c>
      <c r="E2" s="14">
        <f>IFERROR(SUMIFS(BCEU!$C:$C,BCEU!$B:$B,$A2,BCEU!$G:$G,E$1,BCEU!$D:$D,About!$B$2,BCEU!$F:$F,"rural"),0)</f>
        <v>1079057249255.4399</v>
      </c>
      <c r="F2" s="14">
        <f>IFERROR(SUMIFS(BCEU!$C:$C,BCEU!$B:$B,$A2,BCEU!$G:$G,F$1,BCEU!$D:$D,About!$B$2,BCEU!$F:$F,"rural"),0)</f>
        <v>0</v>
      </c>
      <c r="G2" s="14">
        <f>IFERROR(SUMIFS(BCEU!$C:$C,BCEU!$B:$B,$A2,BCEU!$G:$G,G$1,BCEU!$D:$D,About!$B$2,BCEU!$F:$F,"rural"),0)</f>
        <v>5850652229919.2998</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5679715665830.25</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360345780946.14502</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4269951587536.8398</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29640253975.6861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509884625979.45398</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2820788081814.4502</v>
      </c>
      <c r="C2" s="14">
        <f>IFERROR(SUMIFS(BCEU!$C:$C,BCEU!$B:$B,$A2,BCEU!$G:$G,C$1,BCEU!$D:$D,About!$B$2,BCEU!$F:$F,"commercial"),0)</f>
        <v>0</v>
      </c>
      <c r="D2" s="14">
        <f>IFERROR(SUMIFS(BCEU!$C:$C,BCEU!$B:$B,$A2,BCEU!$G:$G,D$1,BCEU!$D:$D,About!$B$2,BCEU!$F:$F,"commercial"),0)</f>
        <v>0</v>
      </c>
      <c r="E2" s="14">
        <f>IFERROR(SUMIFS(BCEU!$C:$C,BCEU!$B:$B,$A2,BCEU!$G:$G,E$1,BCEU!$D:$D,About!$B$2,BCEU!$F:$F,"commercial"),0)</f>
        <v>5722696171845.2402</v>
      </c>
      <c r="F2" s="14">
        <f>IFERROR(SUMIFS(BCEU!$C:$C,BCEU!$B:$B,$A2,BCEU!$G:$G,F$1,BCEU!$D:$D,About!$B$2,BCEU!$F:$F,"commercial"),0)</f>
        <v>0</v>
      </c>
      <c r="G2" s="14">
        <f>IFERROR(SUMIFS(BCEU!$C:$C,BCEU!$B:$B,$A2,BCEU!$G:$G,G$1,BCEU!$D:$D,About!$B$2,BCEU!$F:$F,"commercial"),0)</f>
        <v>29801591090811.898</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12521521475249.301</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7374295737585.1104</v>
      </c>
    </row>
    <row r="5" spans="1:9" x14ac:dyDescent="0.2">
      <c r="A5" s="1" t="s">
        <v>79</v>
      </c>
      <c r="B5" s="14">
        <f>IFERROR(SUMIFS(BCEU!$C:$C,BCEU!$B:$B,$A5,BCEU!$G:$G,B$1,BCEU!$D:$D,About!$B$2,BCEU!$F:$F,"commercial"),0)</f>
        <v>0</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7391214915450.21</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4377000000000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10000000000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4063000000000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2024-03-06T21:42:08Z</dcterms:modified>
</cp:coreProperties>
</file>