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SYTaDC\"/>
    </mc:Choice>
  </mc:AlternateContent>
  <xr:revisionPtr revIDLastSave="0" documentId="8_{3164432C-3768-4615-B4E6-A23FC74DABD1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<sst xmlns="http://schemas.openxmlformats.org/spreadsheetml/2006/main" count="264" uniqueCount="144">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</sst>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90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OR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Oregon</v>
      </c>
    </row>
    <row r="44" spans="1:42" x14ac:dyDescent="0.25">
      <c r="A44" t="s">
        <v>143</v>
      </c>
      <c r="B44" s="15">
        <f>SUMIFS('HIFLD Outputs'!$F$2:$F$49,'HIFLD Outputs'!$B$2:$B$49,'Data National'!$A$43)*B34</f>
        <v>6593869.6774187507</v>
      </c>
      <c r="C44" s="15">
        <f>SUMIFS('HIFLD Outputs'!$F$2:$F$49,'HIFLD Outputs'!$B$2:$B$49,'Data National'!$A$43)*C34</f>
        <v>6598880.2166873058</v>
      </c>
      <c r="D44" s="15">
        <f>SUMIFS('HIFLD Outputs'!$F$2:$F$49,'HIFLD Outputs'!$B$2:$B$49,'Data National'!$A$43)*D34</f>
        <v>6603890.755955861</v>
      </c>
      <c r="E44" s="15">
        <f>SUMIFS('HIFLD Outputs'!$F$2:$F$49,'HIFLD Outputs'!$B$2:$B$49,'Data National'!$A$43)*E34</f>
        <v>6608901.295224417</v>
      </c>
      <c r="F44" s="15">
        <f>SUMIFS('HIFLD Outputs'!$F$2:$F$49,'HIFLD Outputs'!$B$2:$B$49,'Data National'!$A$43)*F34</f>
        <v>6613911.8344929721</v>
      </c>
      <c r="G44" s="15">
        <f>SUMIFS('HIFLD Outputs'!$F$2:$F$49,'HIFLD Outputs'!$B$2:$B$49,'Data National'!$A$43)*G34</f>
        <v>6618922.3737615272</v>
      </c>
      <c r="H44" s="15">
        <f>SUMIFS('HIFLD Outputs'!$F$2:$F$49,'HIFLD Outputs'!$B$2:$B$49,'Data National'!$A$43)*H34</f>
        <v>6623932.9130300833</v>
      </c>
      <c r="I44" s="15">
        <f>SUMIFS('HIFLD Outputs'!$F$2:$F$49,'HIFLD Outputs'!$B$2:$B$49,'Data National'!$A$43)*I34</f>
        <v>6628943.4522986384</v>
      </c>
      <c r="J44" s="15">
        <f>SUMIFS('HIFLD Outputs'!$F$2:$F$49,'HIFLD Outputs'!$B$2:$B$49,'Data National'!$A$43)*J34</f>
        <v>6633953.9915671935</v>
      </c>
      <c r="K44" s="15">
        <f>SUMIFS('HIFLD Outputs'!$F$2:$F$49,'HIFLD Outputs'!$B$2:$B$49,'Data National'!$A$43)*K34</f>
        <v>6638964.5308357496</v>
      </c>
      <c r="L44" s="15">
        <f>SUMIFS('HIFLD Outputs'!$F$2:$F$49,'HIFLD Outputs'!$B$2:$B$49,'Data National'!$A$43)*L34</f>
        <v>6643975.0701043047</v>
      </c>
      <c r="M44" s="15">
        <f>SUMIFS('HIFLD Outputs'!$F$2:$F$49,'HIFLD Outputs'!$B$2:$B$49,'Data National'!$A$43)*M34</f>
        <v>6648985.6093728598</v>
      </c>
      <c r="N44" s="15">
        <f>SUMIFS('HIFLD Outputs'!$F$2:$F$49,'HIFLD Outputs'!$B$2:$B$49,'Data National'!$A$43)*N34</f>
        <v>6653996.1486414149</v>
      </c>
      <c r="O44" s="15">
        <f>SUMIFS('HIFLD Outputs'!$F$2:$F$49,'HIFLD Outputs'!$B$2:$B$49,'Data National'!$A$43)*O34</f>
        <v>6659006.687909971</v>
      </c>
      <c r="P44" s="15">
        <f>SUMIFS('HIFLD Outputs'!$F$2:$F$49,'HIFLD Outputs'!$B$2:$B$49,'Data National'!$A$43)*P34</f>
        <v>6664017.2271785261</v>
      </c>
      <c r="Q44" s="15">
        <f>SUMIFS('HIFLD Outputs'!$F$2:$F$49,'HIFLD Outputs'!$B$2:$B$49,'Data National'!$A$43)*Q34</f>
        <v>6669027.7664470812</v>
      </c>
      <c r="R44" s="15">
        <f>SUMIFS('HIFLD Outputs'!$F$2:$F$49,'HIFLD Outputs'!$B$2:$B$49,'Data National'!$A$43)*R34</f>
        <v>6674038.3057156373</v>
      </c>
      <c r="S44" s="15">
        <f>SUMIFS('HIFLD Outputs'!$F$2:$F$49,'HIFLD Outputs'!$B$2:$B$49,'Data National'!$A$43)*S34</f>
        <v>6679048.8449841924</v>
      </c>
      <c r="T44" s="15">
        <f>SUMIFS('HIFLD Outputs'!$F$2:$F$49,'HIFLD Outputs'!$B$2:$B$49,'Data National'!$A$43)*T34</f>
        <v>6684059.3842527475</v>
      </c>
      <c r="U44" s="15">
        <f>SUMIFS('HIFLD Outputs'!$F$2:$F$49,'HIFLD Outputs'!$B$2:$B$49,'Data National'!$A$43)*U34</f>
        <v>6689069.9235213036</v>
      </c>
      <c r="V44" s="15">
        <f>SUMIFS('HIFLD Outputs'!$F$2:$F$49,'HIFLD Outputs'!$B$2:$B$49,'Data National'!$A$43)*V34</f>
        <v>6694080.4627898587</v>
      </c>
      <c r="W44" s="15">
        <f>SUMIFS('HIFLD Outputs'!$F$2:$F$49,'HIFLD Outputs'!$B$2:$B$49,'Data National'!$A$43)*W34</f>
        <v>6699091.0020584138</v>
      </c>
      <c r="X44" s="15">
        <f>SUMIFS('HIFLD Outputs'!$F$2:$F$49,'HIFLD Outputs'!$B$2:$B$49,'Data National'!$A$43)*X34</f>
        <v>6704101.5413269689</v>
      </c>
      <c r="Y44" s="15">
        <f>SUMIFS('HIFLD Outputs'!$F$2:$F$49,'HIFLD Outputs'!$B$2:$B$49,'Data National'!$A$43)*Y34</f>
        <v>6709112.080595525</v>
      </c>
      <c r="Z44" s="15">
        <f>SUMIFS('HIFLD Outputs'!$F$2:$F$49,'HIFLD Outputs'!$B$2:$B$49,'Data National'!$A$43)*Z34</f>
        <v>6714122.6198640801</v>
      </c>
      <c r="AA44" s="15">
        <f>SUMIFS('HIFLD Outputs'!$F$2:$F$49,'HIFLD Outputs'!$B$2:$B$49,'Data National'!$A$43)*AA34</f>
        <v>6719133.1591326352</v>
      </c>
      <c r="AB44" s="15">
        <f>SUMIFS('HIFLD Outputs'!$F$2:$F$49,'HIFLD Outputs'!$B$2:$B$49,'Data National'!$A$43)*AB34</f>
        <v>6724143.6984011913</v>
      </c>
      <c r="AC44" s="15">
        <f>SUMIFS('HIFLD Outputs'!$F$2:$F$49,'HIFLD Outputs'!$B$2:$B$49,'Data National'!$A$43)*AC34</f>
        <v>6729154.2376697464</v>
      </c>
      <c r="AD44" s="15">
        <f>SUMIFS('HIFLD Outputs'!$F$2:$F$49,'HIFLD Outputs'!$B$2:$B$49,'Data National'!$A$43)*AD34</f>
        <v>6734164.7769383015</v>
      </c>
      <c r="AE44" s="15">
        <f>SUMIFS('HIFLD Outputs'!$F$2:$F$49,'HIFLD Outputs'!$B$2:$B$49,'Data National'!$A$43)*AE34</f>
        <v>6739175.3162068576</v>
      </c>
      <c r="AF44" s="15">
        <f>SUMIFS('HIFLD Outputs'!$F$2:$F$49,'HIFLD Outputs'!$B$2:$B$49,'Data National'!$A$43)*AF34</f>
        <v>6744185.8554754127</v>
      </c>
      <c r="AG44" s="15">
        <f>SUMIFS('HIFLD Outputs'!$F$2:$F$49,'HIFLD Outputs'!$B$2:$B$49,'Data National'!$A$43)*AG34</f>
        <v>6749196.3947439678</v>
      </c>
      <c r="AH44" s="15">
        <f>SUMIFS('HIFLD Outputs'!$F$2:$F$49,'HIFLD Outputs'!$B$2:$B$49,'Data National'!$A$43)*AH34</f>
        <v>6754206.9340125229</v>
      </c>
      <c r="AI44" s="15">
        <f>SUMIFS('HIFLD Outputs'!$F$2:$F$49,'HIFLD Outputs'!$B$2:$B$49,'Data National'!$A$43)*AI34</f>
        <v>6759217.473281079</v>
      </c>
      <c r="AJ44" s="15">
        <f>SUMIFS('HIFLD Outputs'!$F$2:$F$49,'HIFLD Outputs'!$B$2:$B$49,'Data National'!$A$43)*AJ34</f>
        <v>6764228.0125496341</v>
      </c>
      <c r="AK44" s="15">
        <f>SUMIFS('HIFLD Outputs'!$F$2:$F$49,'HIFLD Outputs'!$B$2:$B$49,'Data National'!$A$43)*AK34</f>
        <v>6769238.5518181892</v>
      </c>
      <c r="AL44" s="15">
        <f>SUMIFS('HIFLD Outputs'!$F$2:$F$49,'HIFLD Outputs'!$B$2:$B$49,'Data National'!$A$43)*AL34</f>
        <v>6774249.0910867453</v>
      </c>
      <c r="AM44" s="15">
        <f>SUMIFS('HIFLD Outputs'!$F$2:$F$49,'HIFLD Outputs'!$B$2:$B$49,'Data National'!$A$43)*AM34</f>
        <v>6779259.6303553004</v>
      </c>
      <c r="AN44" s="15">
        <f>SUMIFS('HIFLD Outputs'!$F$2:$F$49,'HIFLD Outputs'!$B$2:$B$49,'Data National'!$A$43)*AN34</f>
        <v>6784270.1696238555</v>
      </c>
      <c r="AO44" s="15">
        <f>SUMIFS('HIFLD Outputs'!$F$2:$F$49,'HIFLD Outputs'!$B$2:$B$49,'Data National'!$A$43)*AO34</f>
        <v>6789280.7088924116</v>
      </c>
      <c r="AP44" s="15">
        <f>SUMIFS('HIFLD Outputs'!$F$2:$F$49,'HIFLD Outputs'!$B$2:$B$49,'Data National'!$A$43)*AP34</f>
        <v>6794291.2481609667</v>
      </c>
    </row>
    <row r="45" spans="1:42" x14ac:dyDescent="0.25">
      <c r="A45" s="16" t="s">
        <v>15</v>
      </c>
      <c r="B45" s="17">
        <f>B37*SUMIFS('HIFLD Outputs'!$F$2:$F$49,'HIFLD Outputs'!$B$2:$B$49,$A$43)</f>
        <v>529968091.02339965</v>
      </c>
    </row>
    <row r="46" spans="1:42" x14ac:dyDescent="0.25">
      <c r="A46" s="16" t="s">
        <v>14</v>
      </c>
      <c r="B46" s="17">
        <f>B38*SUMIFS('HIFLD Outputs'!$F$2:$F$49,'HIFLD Outputs'!$B$2:$B$49,$A$43)</f>
        <v>833263082.87414026</v>
      </c>
    </row>
    <row r="47" spans="1:42" x14ac:dyDescent="0.25">
      <c r="A47" s="16" t="s">
        <v>16</v>
      </c>
      <c r="B47" s="17">
        <f>B39*SUMIFS('HIFLD Outputs'!$F$2:$F$49,'HIFLD Outputs'!$B$2:$B$49,$A$43)</f>
        <v>750256032.47288501</v>
      </c>
    </row>
    <row r="48" spans="1:42" x14ac:dyDescent="0.25">
      <c r="A48" s="16" t="s">
        <v>17</v>
      </c>
      <c r="B48" s="17">
        <f>B40*SUMIFS('HIFLD Outputs'!$F$2:$F$49,'HIFLD Outputs'!$B$2:$B$49,$A$43)</f>
        <v>1002469762.5382378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529968091.02339965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833263082.87414026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750256032.47288501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1002469762.5382378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2024-01-03T20:50:01Z</dcterms:modified>
</cp:coreProperties>
</file>